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gif" ContentType="image/gif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 PAGE" sheetId="1" r:id="rId4"/>
    <sheet name="A. ENRL &amp; FILL RATES" sheetId="2" r:id="rId5"/>
    <sheet name="B. PRODUCTIVITY" sheetId="3" r:id="rId6"/>
    <sheet name="C. SUCCESS &amp; RETENTION" sheetId="4" r:id="rId7"/>
    <sheet name="D. SUCC &amp; RET BY ETHN" sheetId="5" r:id="rId8"/>
    <sheet name="E. SUCC &amp; RET BY AGE" sheetId="6" r:id="rId9"/>
    <sheet name="GENDER DATA" sheetId="7" r:id="rId10"/>
    <sheet name="COURSE DATA" sheetId="8" r:id="rId11"/>
    <sheet name="SECTION DATA" sheetId="9" r:id="rId12"/>
    <sheet name="Worksheet" sheetId="10" r:id="rId13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<sst xmlns="http://schemas.openxmlformats.org/spreadsheetml/2006/main" uniqueCount="105">
  <si>
    <t>AU T</t>
  </si>
  <si>
    <t>2015-2016</t>
  </si>
  <si>
    <t>Program Review Data</t>
  </si>
  <si>
    <t>B. Present - Data Analysis and Program Health</t>
  </si>
  <si>
    <t>1. Summarize and analyze all disaggregated data by day, evening, gender, ethnicity, and distance education. Narrative only.</t>
  </si>
  <si>
    <t>Submit electronic Excel file with graphs or trend data.</t>
  </si>
  <si>
    <t>Imperial Valley College</t>
  </si>
  <si>
    <t>Office of Institutional Research</t>
  </si>
  <si>
    <t>a. Enrollment and Fill Rates</t>
  </si>
  <si>
    <t>Discuss the trends in enrollment and fill rate for each program by day and evening at the program level.</t>
  </si>
  <si>
    <t>Day Sections</t>
  </si>
  <si>
    <t>Extended Day</t>
  </si>
  <si>
    <t>Online</t>
  </si>
  <si>
    <t>Sections</t>
  </si>
  <si>
    <t>Fill</t>
  </si>
  <si>
    <t>Enroll</t>
  </si>
  <si>
    <t>Mass Cap</t>
  </si>
  <si>
    <t>Fall 2013</t>
  </si>
  <si>
    <t>Spring 2014</t>
  </si>
  <si>
    <t>Fall 2014</t>
  </si>
  <si>
    <t>Spring 2015</t>
  </si>
  <si>
    <t>Fall 2015</t>
  </si>
  <si>
    <t>Spring 2016</t>
  </si>
  <si>
    <t>Totals &amp; Averages:</t>
  </si>
  <si>
    <t>b. Productivity</t>
  </si>
  <si>
    <t>What are the trends in productivity?</t>
  </si>
  <si>
    <t>WSCH/FTEF</t>
  </si>
  <si>
    <t>Average:</t>
  </si>
  <si>
    <t>c. Success and Retention</t>
  </si>
  <si>
    <t>Discuss the success and retention rates by day, evening (extended day), and online classes in each program and identify gaps.</t>
  </si>
  <si>
    <t>Enrollment</t>
  </si>
  <si>
    <t>Success Rate</t>
  </si>
  <si>
    <t>Retention Rate</t>
  </si>
  <si>
    <t>d. Success and Retention by Ethnicity</t>
  </si>
  <si>
    <t>Discuss the success and retention rates by demographic diversity of students.</t>
  </si>
  <si>
    <t>African-American</t>
  </si>
  <si>
    <t>Hispanic</t>
  </si>
  <si>
    <t>White</t>
  </si>
  <si>
    <t>Other</t>
  </si>
  <si>
    <t>Unknown, Non-Responsive</t>
  </si>
  <si>
    <t>#</t>
  </si>
  <si>
    <t>Success</t>
  </si>
  <si>
    <t>Retention</t>
  </si>
  <si>
    <t>Total:</t>
  </si>
  <si>
    <t>e. Success and Retention by Age</t>
  </si>
  <si>
    <t>Discuss the success and retention rates by student age groups.</t>
  </si>
  <si>
    <t>19 or Less</t>
  </si>
  <si>
    <t>20 to 24</t>
  </si>
  <si>
    <t>25 to 29</t>
  </si>
  <si>
    <t>30 to 34</t>
  </si>
  <si>
    <t>35 to 39</t>
  </si>
  <si>
    <t>40 to 49</t>
  </si>
  <si>
    <t>50 +</t>
  </si>
  <si>
    <t>Female</t>
  </si>
  <si>
    <t>Male</t>
  </si>
  <si>
    <t>Unknown</t>
  </si>
  <si>
    <t>TERM_NAME</t>
  </si>
  <si>
    <t>TERM_CODE</t>
  </si>
  <si>
    <t>SUBJECT</t>
  </si>
  <si>
    <t>COURSE</t>
  </si>
  <si>
    <t>CLASS_TYPE</t>
  </si>
  <si>
    <t>SECTIONS</t>
  </si>
  <si>
    <t>PASSED</t>
  </si>
  <si>
    <t>RETAINED</t>
  </si>
  <si>
    <t>ENROLLED</t>
  </si>
  <si>
    <t>SUCCESS</t>
  </si>
  <si>
    <t>RETENTION</t>
  </si>
  <si>
    <t>WCH</t>
  </si>
  <si>
    <t>WSCH</t>
  </si>
  <si>
    <t>FTEF</t>
  </si>
  <si>
    <t>PRODUCTIVITY</t>
  </si>
  <si>
    <t>FTES</t>
  </si>
  <si>
    <t>WSCH_PER_FTES</t>
  </si>
  <si>
    <t>AU T075</t>
  </si>
  <si>
    <t>ex_day</t>
  </si>
  <si>
    <t>day</t>
  </si>
  <si>
    <t>AU T085</t>
  </si>
  <si>
    <t>AU T110</t>
  </si>
  <si>
    <t>AU T120</t>
  </si>
  <si>
    <t>AU T122</t>
  </si>
  <si>
    <t>AU T125</t>
  </si>
  <si>
    <t>AU T130</t>
  </si>
  <si>
    <t>AU T140</t>
  </si>
  <si>
    <t>AU T150</t>
  </si>
  <si>
    <t>AU T155</t>
  </si>
  <si>
    <t>AU T160</t>
  </si>
  <si>
    <t>AU T165</t>
  </si>
  <si>
    <t>AU T170</t>
  </si>
  <si>
    <t>AU T180</t>
  </si>
  <si>
    <t>AU T210</t>
  </si>
  <si>
    <t>AU T220</t>
  </si>
  <si>
    <t>AU T230</t>
  </si>
  <si>
    <t>AU T235</t>
  </si>
  <si>
    <t>CRN</t>
  </si>
  <si>
    <t>DURATION</t>
  </si>
  <si>
    <t>INSTRUCTOR</t>
  </si>
  <si>
    <t>AVG_GPA</t>
  </si>
  <si>
    <t>AU T070</t>
  </si>
  <si>
    <t>Full Term</t>
  </si>
  <si>
    <t>Perez</t>
  </si>
  <si>
    <t>Garrie</t>
  </si>
  <si>
    <t>Lopez</t>
  </si>
  <si>
    <t>Pradis</t>
  </si>
  <si>
    <t>Araiza</t>
  </si>
  <si>
    <t>Martinez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</si>
</sst>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48"/>
      <color rgb="FF000000"/>
      <name val="Calibri"/>
    </font>
    <font>
      <b val="0"/>
      <i val="0"/>
      <strike val="0"/>
      <u val="none"/>
      <sz val="28"/>
      <color rgb="FF000000"/>
      <name val="Calibri"/>
    </font>
    <font>
      <b val="0"/>
      <i val="0"/>
      <strike val="0"/>
      <u val="none"/>
      <sz val="18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1"/>
      <i val="0"/>
      <strike val="0"/>
      <u val="none"/>
      <sz val="16"/>
      <color rgb="FFFFFFFF"/>
      <name val="Calibri"/>
    </font>
    <font>
      <b val="1"/>
      <i val="0"/>
      <strike val="0"/>
      <u val="none"/>
      <sz val="12"/>
      <color rgb="FFFFFFFF"/>
      <name val="Calibri"/>
    </font>
    <font>
      <b val="1"/>
      <i val="0"/>
      <strike val="0"/>
      <u val="none"/>
      <sz val="10"/>
      <color rgb="FF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4CBE"/>
        <bgColor rgb="FF000000"/>
      </patternFill>
    </fill>
    <fill>
      <patternFill patternType="solid">
        <fgColor rgb="FFC0504D"/>
        <bgColor rgb="FF000000"/>
      </patternFill>
    </fill>
    <fill>
      <patternFill patternType="solid">
        <fgColor rgb="FFEDEDED"/>
        <bgColor rgb="FF000000"/>
      </patternFill>
    </fill>
  </fills>
  <borders count="3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</borders>
  <cellStyleXfs count="1">
    <xf numFmtId="0" fontId="0" fillId="0" borderId="0"/>
  </cellStyleXfs>
  <cellXfs count="2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7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10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4" borderId="1" applyFont="0" applyNumberFormat="0" applyFill="1" applyBorder="1" applyAlignment="1">
      <alignment horizontal="center" vertical="bottom" textRotation="0" wrapText="false" shrinkToFit="false"/>
    </xf>
    <xf xfId="0" fontId="0" numFmtId="10" fillId="4" borderId="1" applyFont="0" applyNumberFormat="1" applyFill="1" applyBorder="1" applyAlignment="1">
      <alignment horizontal="center" vertical="bottom" textRotation="0" wrapText="false" shrinkToFit="false"/>
    </xf>
    <xf xfId="0" fontId="0" numFmtId="10" fillId="0" borderId="1" applyFont="0" applyNumberFormat="1" applyFill="0" applyBorder="1" applyAlignment="1">
      <alignment horizontal="center" vertical="bottom" textRotation="0" wrapText="false" shrinkToFit="false"/>
    </xf>
    <xf xfId="0" fontId="4" numFmtId="0" fillId="0" borderId="2" applyFont="1" applyNumberFormat="0" applyFill="0" applyBorder="1" applyAlignment="0">
      <alignment horizontal="general" vertical="bottom" textRotation="0" wrapText="false" shrinkToFit="false"/>
    </xf>
    <xf xfId="0" fontId="4" numFmtId="0" fillId="0" borderId="2" applyFont="1" applyNumberFormat="0" applyFill="0" applyBorder="1" applyAlignment="1">
      <alignment horizontal="center" vertical="bottom" textRotation="0" wrapText="false" shrinkToFit="false"/>
    </xf>
    <xf xfId="0" fontId="4" numFmtId="10" fillId="0" borderId="2" applyFont="1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10" fillId="0" borderId="1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4" borderId="0" applyFont="0" applyNumberFormat="0" applyFill="1" applyBorder="0" applyAlignment="0">
      <alignment horizontal="general" vertical="bottom" textRotation="0" wrapText="false" shrinkToFit="false"/>
    </xf>
    <xf xfId="0" fontId="0" numFmtId="10" fillId="4" borderId="0" applyFont="0" applyNumberFormat="1" applyFill="1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vc_logo20.gi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238125</xdr:colOff>
      <xdr:row>0</xdr:row>
      <xdr:rowOff>0</xdr:rowOff>
    </xdr:from>
    <xdr:ext cx="2381250" cy="2590800"/>
    <xdr:pic>
      <xdr:nvPicPr>
        <xdr:cNvPr id="1" name="Imperial Valley College" descr="Imperial Valley College 50th Anniversary 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sheetData>
    <row r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</row>
    <row r="4" spans="1: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</row>
    <row r="5" spans="1:1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</row>
    <row r="6" spans="1: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1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</row>
    <row r="9" spans="1: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</row>
    <row r="10" spans="1:1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</row>
    <row r="12" spans="1:1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1: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1:15">
      <c r="A16" s="2" t="s">
        <v>0</v>
      </c>
      <c r="B16" s="2"/>
      <c r="C16" s="2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1:1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</row>
    <row r="18" spans="1:1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1:15">
      <c r="A19" s="3" t="s">
        <v>1</v>
      </c>
      <c r="B19" s="3"/>
      <c r="C19" s="3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</row>
    <row r="20" spans="1:1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</row>
    <row r="21" spans="1:15">
      <c r="A21" s="3" t="s">
        <v>2</v>
      </c>
      <c r="B21" s="3"/>
      <c r="C21" s="3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</row>
    <row r="23" spans="1:15">
      <c r="A23" s="4" t="s">
        <v>3</v>
      </c>
      <c r="B23" s="4"/>
      <c r="C23" s="4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>
      <c r="A25" s="1" t="s">
        <v>4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>
      <c r="A26" s="5" t="s">
        <v>5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1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>
      <c r="A29" s="1" t="s">
        <v>6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>
      <c r="A30" s="1" t="s">
        <v>7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  <mergeCell ref="A4:O4"/>
    <mergeCell ref="A5:O5"/>
    <mergeCell ref="A6:O6"/>
    <mergeCell ref="A7:O7"/>
    <mergeCell ref="A8:O8"/>
    <mergeCell ref="A9:O9"/>
    <mergeCell ref="A10:O10"/>
    <mergeCell ref="A11:O11"/>
    <mergeCell ref="A12:O12"/>
    <mergeCell ref="A13:O13"/>
    <mergeCell ref="A14:O14"/>
    <mergeCell ref="A15:O15"/>
    <mergeCell ref="A16:O16"/>
    <mergeCell ref="A17:O17"/>
    <mergeCell ref="A18:O18"/>
    <mergeCell ref="A19:O19"/>
    <mergeCell ref="A20:O20"/>
    <mergeCell ref="A21:O21"/>
    <mergeCell ref="A22:O22"/>
    <mergeCell ref="A23:O23"/>
    <mergeCell ref="A24:O24"/>
    <mergeCell ref="A25:O25"/>
    <mergeCell ref="A26:O26"/>
    <mergeCell ref="A27:O27"/>
    <mergeCell ref="A28:O28"/>
    <mergeCell ref="A29:O29"/>
    <mergeCell ref="A30:O30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AU T&amp;RPrinted on &amp;D</oddHeader>
    <oddFooter>&amp;L&amp;BGenerated By: Jose Carrillo&amp;RPage &amp;P of &amp;N</oddFooter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2"/>
  <sheetViews>
    <sheetView tabSelected="0" workbookViewId="0" showGridLines="true" showRowColHeaders="1">
      <selection activeCell="M12" sqref="M12"/>
    </sheetView>
  </sheetViews>
  <sheetFormatPr defaultRowHeight="14.4" outlineLevelRow="0" outlineLevelCol="0"/>
  <cols>
    <col min="1" max="1" width="16" customWidth="true" style="0"/>
    <col min="2" max="2" width="10" customWidth="true" style="0"/>
    <col min="3" max="3" width="11" customWidth="true" style="0"/>
    <col min="4" max="4" width="11" customWidth="true" style="0"/>
    <col min="5" max="5" width="10" customWidth="true" style="0"/>
    <col min="6" max="6" width="11" customWidth="true" style="0"/>
    <col min="7" max="7" width="11" customWidth="true" style="0"/>
    <col min="8" max="8" width="10" customWidth="true" style="0"/>
    <col min="9" max="9" width="11" customWidth="true" style="0"/>
    <col min="10" max="10" width="11" customWidth="true" style="0"/>
    <col min="11" max="11" width="10" customWidth="true" style="0"/>
    <col min="12" max="12" width="11" customWidth="true" style="0"/>
    <col min="13" max="13" width="11" customWidth="true" style="0"/>
  </cols>
  <sheetData>
    <row r="1" spans="1:13">
      <c r="A1" s="6" t="s">
        <v>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pans="1:13">
      <c r="A2" s="7" t="s">
        <v>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4" spans="1:13">
      <c r="B4" s="9" t="s">
        <v>10</v>
      </c>
      <c r="C4" s="9"/>
      <c r="D4" s="9"/>
      <c r="E4" s="9"/>
      <c r="F4" s="9" t="s">
        <v>11</v>
      </c>
      <c r="G4" s="9"/>
      <c r="H4" s="9"/>
      <c r="I4" s="9"/>
      <c r="J4" s="9" t="s">
        <v>12</v>
      </c>
      <c r="K4" s="9"/>
      <c r="L4" s="9"/>
      <c r="M4" s="9"/>
    </row>
    <row r="5" spans="1:13">
      <c r="B5" s="9" t="s">
        <v>13</v>
      </c>
      <c r="C5" s="9" t="s">
        <v>14</v>
      </c>
      <c r="D5" s="9" t="s">
        <v>15</v>
      </c>
      <c r="E5" s="9" t="s">
        <v>16</v>
      </c>
      <c r="F5" s="9" t="s">
        <v>13</v>
      </c>
      <c r="G5" s="9" t="s">
        <v>14</v>
      </c>
      <c r="H5" s="9" t="s">
        <v>15</v>
      </c>
      <c r="I5" s="9" t="s">
        <v>16</v>
      </c>
      <c r="J5" s="9" t="s">
        <v>13</v>
      </c>
      <c r="K5" s="9" t="s">
        <v>14</v>
      </c>
      <c r="L5" s="9" t="s">
        <v>15</v>
      </c>
      <c r="M5" s="9" t="s">
        <v>16</v>
      </c>
    </row>
    <row r="6" spans="1:13">
      <c r="A6" s="11" t="s">
        <v>17</v>
      </c>
      <c r="B6" s="12">
        <v>5</v>
      </c>
      <c r="C6" s="13">
        <v>0.9</v>
      </c>
      <c r="D6" s="12">
        <v>90</v>
      </c>
      <c r="E6" s="12">
        <v>100</v>
      </c>
      <c r="F6" s="12">
        <v>5</v>
      </c>
      <c r="G6" s="13">
        <v>0.85</v>
      </c>
      <c r="H6" s="12">
        <v>83</v>
      </c>
      <c r="I6" s="12">
        <v>98</v>
      </c>
      <c r="J6" s="12">
        <v>0</v>
      </c>
      <c r="K6" s="13">
        <v>0</v>
      </c>
      <c r="L6" s="12">
        <v>0</v>
      </c>
      <c r="M6" s="12">
        <v>0</v>
      </c>
    </row>
    <row r="7" spans="1:13">
      <c r="A7" s="11" t="s">
        <v>18</v>
      </c>
      <c r="B7" s="11">
        <v>4</v>
      </c>
      <c r="C7" s="14">
        <v>0.95</v>
      </c>
      <c r="D7" s="11">
        <v>72</v>
      </c>
      <c r="E7" s="11">
        <v>76</v>
      </c>
      <c r="F7" s="11">
        <v>5</v>
      </c>
      <c r="G7" s="14">
        <v>0.76</v>
      </c>
      <c r="H7" s="11">
        <v>73</v>
      </c>
      <c r="I7" s="11">
        <v>96</v>
      </c>
      <c r="J7" s="11">
        <v>0</v>
      </c>
      <c r="K7" s="14">
        <v>0</v>
      </c>
      <c r="L7" s="11">
        <v>0</v>
      </c>
      <c r="M7" s="11">
        <v>0</v>
      </c>
    </row>
    <row r="8" spans="1:13">
      <c r="A8" s="11" t="s">
        <v>19</v>
      </c>
      <c r="B8" s="12">
        <v>7</v>
      </c>
      <c r="C8" s="13">
        <v>0.96</v>
      </c>
      <c r="D8" s="12">
        <v>136</v>
      </c>
      <c r="E8" s="12">
        <v>142</v>
      </c>
      <c r="F8" s="12">
        <v>4</v>
      </c>
      <c r="G8" s="13">
        <v>0.71</v>
      </c>
      <c r="H8" s="12">
        <v>60</v>
      </c>
      <c r="I8" s="12">
        <v>84</v>
      </c>
      <c r="J8" s="12">
        <v>0</v>
      </c>
      <c r="K8" s="13">
        <v>0</v>
      </c>
      <c r="L8" s="12">
        <v>0</v>
      </c>
      <c r="M8" s="12">
        <v>0</v>
      </c>
    </row>
    <row r="9" spans="1:13">
      <c r="A9" s="11" t="s">
        <v>20</v>
      </c>
      <c r="B9" s="11">
        <v>7</v>
      </c>
      <c r="C9" s="14">
        <v>0.87</v>
      </c>
      <c r="D9" s="11">
        <v>124</v>
      </c>
      <c r="E9" s="11">
        <v>142</v>
      </c>
      <c r="F9" s="11">
        <v>1</v>
      </c>
      <c r="G9" s="14">
        <v>0.8</v>
      </c>
      <c r="H9" s="11">
        <v>16</v>
      </c>
      <c r="I9" s="11">
        <v>20</v>
      </c>
      <c r="J9" s="11">
        <v>0</v>
      </c>
      <c r="K9" s="14">
        <v>0</v>
      </c>
      <c r="L9" s="11">
        <v>0</v>
      </c>
      <c r="M9" s="11">
        <v>0</v>
      </c>
    </row>
    <row r="10" spans="1:13">
      <c r="A10" s="11" t="s">
        <v>21</v>
      </c>
      <c r="B10" s="12">
        <v>6</v>
      </c>
      <c r="C10" s="13">
        <v>0.98</v>
      </c>
      <c r="D10" s="12">
        <v>119</v>
      </c>
      <c r="E10" s="12">
        <v>122</v>
      </c>
      <c r="F10" s="12">
        <v>3</v>
      </c>
      <c r="G10" s="13">
        <v>0.77</v>
      </c>
      <c r="H10" s="12">
        <v>48</v>
      </c>
      <c r="I10" s="12">
        <v>62</v>
      </c>
      <c r="J10" s="12">
        <v>0</v>
      </c>
      <c r="K10" s="13">
        <v>0</v>
      </c>
      <c r="L10" s="12">
        <v>0</v>
      </c>
      <c r="M10" s="12">
        <v>0</v>
      </c>
    </row>
    <row r="11" spans="1:13">
      <c r="A11" s="11" t="s">
        <v>22</v>
      </c>
      <c r="B11" s="11">
        <v>6</v>
      </c>
      <c r="C11" s="14">
        <v>0.93</v>
      </c>
      <c r="D11" s="11">
        <v>112</v>
      </c>
      <c r="E11" s="11">
        <v>120</v>
      </c>
      <c r="F11" s="11">
        <v>3</v>
      </c>
      <c r="G11" s="14">
        <v>0.75</v>
      </c>
      <c r="H11" s="11">
        <v>45</v>
      </c>
      <c r="I11" s="11">
        <v>60</v>
      </c>
      <c r="J11" s="11">
        <v>0</v>
      </c>
      <c r="K11" s="14">
        <v>0</v>
      </c>
      <c r="L11" s="11">
        <v>0</v>
      </c>
      <c r="M11" s="11">
        <v>0</v>
      </c>
    </row>
    <row r="12" spans="1:13">
      <c r="A12" s="15" t="s">
        <v>23</v>
      </c>
      <c r="B12" s="16" t="str">
        <f>SUM(B6:B11)</f>
        <v>0</v>
      </c>
      <c r="C12" s="17" t="str">
        <f>AVERAGE(C6:C11)</f>
        <v>0</v>
      </c>
      <c r="D12" s="16" t="str">
        <f>SUM(D6:D11)</f>
        <v>0</v>
      </c>
      <c r="E12" s="16" t="str">
        <f>SUM(E6:E11)</f>
        <v>0</v>
      </c>
      <c r="F12" s="16" t="str">
        <f>SUM(F6:F11)</f>
        <v>0</v>
      </c>
      <c r="G12" s="17" t="str">
        <f>AVERAGE(G6:G11)</f>
        <v>0</v>
      </c>
      <c r="H12" s="16" t="str">
        <f>SUM(H6:H11)</f>
        <v>0</v>
      </c>
      <c r="I12" s="16" t="str">
        <f>SUM(I6:I11)</f>
        <v>0</v>
      </c>
      <c r="J12" s="16" t="str">
        <f>SUM(J6:J11)</f>
        <v>0</v>
      </c>
      <c r="K12" s="17" t="str">
        <f>AVERAGE(K6:K11)</f>
        <v>0</v>
      </c>
      <c r="L12" s="16" t="str">
        <f>SUM(L6:L11)</f>
        <v>0</v>
      </c>
      <c r="M12" s="16" t="str">
        <f>SUM(M6:M11)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2:M2"/>
    <mergeCell ref="B4:E4"/>
    <mergeCell ref="F4:I4"/>
    <mergeCell ref="J4:M4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AU T&amp;RPrinted on &amp;D</oddHeader>
    <oddFooter>&amp;L&amp;BGenerated By: Jose Carrillo&amp;RPage &amp;P of &amp;N</oddFooter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"/>
  <sheetViews>
    <sheetView tabSelected="0" workbookViewId="0" showGridLines="true" showRowColHeaders="1">
      <selection activeCell="B11" sqref="B11"/>
    </sheetView>
  </sheetViews>
  <sheetFormatPr defaultRowHeight="14.4" outlineLevelRow="0" outlineLevelCol="0"/>
  <cols>
    <col min="1" max="1" width="14" customWidth="true" style="0"/>
    <col min="2" max="2" width="13" customWidth="true" style="0"/>
    <col min="3" max="3" width="15" customWidth="true" style="0"/>
    <col min="4" max="4" width="15" customWidth="true" style="0"/>
    <col min="5" max="5" width="13" customWidth="true" style="0"/>
    <col min="6" max="6" width="15" customWidth="true" style="0"/>
    <col min="7" max="7" width="15" customWidth="true" style="0"/>
    <col min="8" max="8" width="13" customWidth="true" style="0"/>
    <col min="9" max="9" width="15" customWidth="true" style="0"/>
    <col min="10" max="10" width="15" customWidth="true" style="0"/>
  </cols>
  <sheetData>
    <row r="1" spans="1:10">
      <c r="A1" s="6" t="s">
        <v>24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7" t="s">
        <v>25</v>
      </c>
      <c r="B2" s="8"/>
      <c r="C2" s="8"/>
      <c r="D2" s="8"/>
      <c r="E2" s="8"/>
      <c r="F2" s="8"/>
      <c r="G2" s="8"/>
      <c r="H2" s="8"/>
      <c r="I2" s="8"/>
      <c r="J2" s="8"/>
    </row>
    <row r="4" spans="1:10">
      <c r="A4" s="9"/>
      <c r="B4" s="9" t="s">
        <v>26</v>
      </c>
      <c r="C4" s="1"/>
      <c r="D4" s="1"/>
    </row>
    <row r="5" spans="1:10">
      <c r="A5" s="11" t="s">
        <v>17</v>
      </c>
      <c r="B5" s="11">
        <v>247.88</v>
      </c>
    </row>
    <row r="6" spans="1:10">
      <c r="A6" s="11" t="s">
        <v>18</v>
      </c>
      <c r="B6" s="12">
        <v>242.14</v>
      </c>
    </row>
    <row r="7" spans="1:10">
      <c r="A7" s="11" t="s">
        <v>19</v>
      </c>
      <c r="B7" s="11">
        <v>268.9</v>
      </c>
    </row>
    <row r="8" spans="1:10">
      <c r="A8" s="11" t="s">
        <v>20</v>
      </c>
      <c r="B8" s="12">
        <v>264.32</v>
      </c>
    </row>
    <row r="9" spans="1:10">
      <c r="A9" s="11" t="s">
        <v>21</v>
      </c>
      <c r="B9" s="11">
        <v>279.73</v>
      </c>
    </row>
    <row r="10" spans="1:10">
      <c r="A10" s="11" t="s">
        <v>22</v>
      </c>
      <c r="B10" s="12">
        <v>263.22</v>
      </c>
    </row>
    <row r="11" spans="1:10">
      <c r="A11" s="15" t="s">
        <v>27</v>
      </c>
      <c r="B11" s="16" t="str">
        <f>ROUND(AVERAGE(B5:B10), 2)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AU T&amp;RPrinted on &amp;D</oddHeader>
    <oddFooter>&amp;L&amp;BGenerated By: Jose Carrillo&amp;RPage &amp;P of &amp;N</oddFooter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2"/>
  <sheetViews>
    <sheetView tabSelected="0" workbookViewId="0" showGridLines="true" showRowColHeaders="1">
      <selection activeCell="J12" sqref="J12"/>
    </sheetView>
  </sheetViews>
  <sheetFormatPr defaultRowHeight="14.4" outlineLevelRow="0" outlineLevelCol="0"/>
  <cols>
    <col min="1" max="1" width="16" customWidth="true" style="0"/>
    <col min="2" max="2" width="13" customWidth="true" style="0"/>
    <col min="3" max="3" width="15" customWidth="true" style="0"/>
    <col min="4" max="4" width="15" customWidth="true" style="0"/>
    <col min="5" max="5" width="13" customWidth="true" style="0"/>
    <col min="6" max="6" width="15" customWidth="true" style="0"/>
    <col min="7" max="7" width="15" customWidth="true" style="0"/>
    <col min="8" max="8" width="13" customWidth="true" style="0"/>
    <col min="9" max="9" width="15" customWidth="true" style="0"/>
    <col min="10" max="10" width="15" customWidth="true" style="0"/>
  </cols>
  <sheetData>
    <row r="1" spans="1:10">
      <c r="A1" s="6" t="s">
        <v>28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7" t="s">
        <v>29</v>
      </c>
      <c r="B2" s="8"/>
      <c r="C2" s="8"/>
      <c r="D2" s="8"/>
      <c r="E2" s="8"/>
      <c r="F2" s="8"/>
      <c r="G2" s="8"/>
      <c r="H2" s="8"/>
      <c r="I2" s="8"/>
      <c r="J2" s="8"/>
    </row>
    <row r="4" spans="1:10">
      <c r="B4" s="9" t="s">
        <v>10</v>
      </c>
      <c r="C4" s="9"/>
      <c r="D4" s="9"/>
      <c r="E4" s="9" t="s">
        <v>11</v>
      </c>
      <c r="F4" s="9"/>
      <c r="G4" s="9"/>
      <c r="H4" s="9" t="s">
        <v>12</v>
      </c>
      <c r="I4" s="9"/>
      <c r="J4" s="9"/>
    </row>
    <row r="5" spans="1:10">
      <c r="B5" s="9" t="s">
        <v>30</v>
      </c>
      <c r="C5" s="9" t="s">
        <v>31</v>
      </c>
      <c r="D5" s="9" t="s">
        <v>32</v>
      </c>
      <c r="E5" s="9" t="s">
        <v>30</v>
      </c>
      <c r="F5" s="9" t="s">
        <v>31</v>
      </c>
      <c r="G5" s="9" t="s">
        <v>32</v>
      </c>
      <c r="H5" s="9" t="s">
        <v>30</v>
      </c>
      <c r="I5" s="9" t="s">
        <v>31</v>
      </c>
      <c r="J5" s="9" t="s">
        <v>32</v>
      </c>
    </row>
    <row r="6" spans="1:10">
      <c r="A6" s="11" t="s">
        <v>17</v>
      </c>
      <c r="B6" s="12">
        <v>90</v>
      </c>
      <c r="C6" s="13">
        <v>0.8778</v>
      </c>
      <c r="D6" s="13">
        <v>0.9667</v>
      </c>
      <c r="E6" s="12">
        <v>83</v>
      </c>
      <c r="F6" s="13">
        <v>0.6627</v>
      </c>
      <c r="G6" s="13">
        <v>0.9157</v>
      </c>
      <c r="H6" s="12">
        <v>0</v>
      </c>
      <c r="I6" s="13">
        <v>0</v>
      </c>
      <c r="J6" s="13">
        <v>0</v>
      </c>
    </row>
    <row r="7" spans="1:10">
      <c r="A7" s="11" t="s">
        <v>18</v>
      </c>
      <c r="B7" s="11">
        <v>72</v>
      </c>
      <c r="C7" s="14">
        <v>0.7778</v>
      </c>
      <c r="D7" s="14">
        <v>0.9028</v>
      </c>
      <c r="E7" s="11">
        <v>73</v>
      </c>
      <c r="F7" s="14">
        <v>0.6438</v>
      </c>
      <c r="G7" s="14">
        <v>0.8219</v>
      </c>
      <c r="H7" s="11">
        <v>0</v>
      </c>
      <c r="I7" s="14">
        <v>0</v>
      </c>
      <c r="J7" s="14">
        <v>0</v>
      </c>
    </row>
    <row r="8" spans="1:10">
      <c r="A8" s="11" t="s">
        <v>19</v>
      </c>
      <c r="B8" s="12">
        <v>136</v>
      </c>
      <c r="C8" s="13">
        <v>0.8015</v>
      </c>
      <c r="D8" s="13">
        <v>0.8971</v>
      </c>
      <c r="E8" s="12">
        <v>60</v>
      </c>
      <c r="F8" s="13">
        <v>0.6167</v>
      </c>
      <c r="G8" s="13">
        <v>0.8</v>
      </c>
      <c r="H8" s="12">
        <v>0</v>
      </c>
      <c r="I8" s="13">
        <v>0</v>
      </c>
      <c r="J8" s="13">
        <v>0</v>
      </c>
    </row>
    <row r="9" spans="1:10">
      <c r="A9" s="11" t="s">
        <v>20</v>
      </c>
      <c r="B9" s="11">
        <v>124</v>
      </c>
      <c r="C9" s="14">
        <v>0.8145</v>
      </c>
      <c r="D9" s="14">
        <v>0.8387</v>
      </c>
      <c r="E9" s="11">
        <v>16</v>
      </c>
      <c r="F9" s="14">
        <v>0.6875</v>
      </c>
      <c r="G9" s="14">
        <v>0.8125</v>
      </c>
      <c r="H9" s="11">
        <v>0</v>
      </c>
      <c r="I9" s="14">
        <v>0</v>
      </c>
      <c r="J9" s="14">
        <v>0</v>
      </c>
    </row>
    <row r="10" spans="1:10">
      <c r="A10" s="11" t="s">
        <v>21</v>
      </c>
      <c r="B10" s="12">
        <v>119</v>
      </c>
      <c r="C10" s="13">
        <v>0.6723</v>
      </c>
      <c r="D10" s="13">
        <v>0.8571</v>
      </c>
      <c r="E10" s="12">
        <v>48</v>
      </c>
      <c r="F10" s="13">
        <v>0.75</v>
      </c>
      <c r="G10" s="13">
        <v>0.8958</v>
      </c>
      <c r="H10" s="12">
        <v>0</v>
      </c>
      <c r="I10" s="13">
        <v>0</v>
      </c>
      <c r="J10" s="13">
        <v>0</v>
      </c>
    </row>
    <row r="11" spans="1:10">
      <c r="A11" s="11" t="s">
        <v>22</v>
      </c>
      <c r="B11" s="11">
        <v>112</v>
      </c>
      <c r="C11" s="14">
        <v>0.7589</v>
      </c>
      <c r="D11" s="14">
        <v>0.8214</v>
      </c>
      <c r="E11" s="11">
        <v>45</v>
      </c>
      <c r="F11" s="14">
        <v>0.7333</v>
      </c>
      <c r="G11" s="14">
        <v>0.8667</v>
      </c>
      <c r="H11" s="11">
        <v>0</v>
      </c>
      <c r="I11" s="14">
        <v>0</v>
      </c>
      <c r="J11" s="14">
        <v>0</v>
      </c>
    </row>
    <row r="12" spans="1:10">
      <c r="A12" s="15" t="s">
        <v>23</v>
      </c>
      <c r="B12" s="16" t="str">
        <f>SUM(B6:B11)</f>
        <v>0</v>
      </c>
      <c r="C12" s="17" t="str">
        <f>AVERAGE(C6:C11)</f>
        <v>0</v>
      </c>
      <c r="D12" s="17" t="str">
        <f>AVERAGE(D6:D11)</f>
        <v>0</v>
      </c>
      <c r="E12" s="16" t="str">
        <f>SUM(E6:E11)</f>
        <v>0</v>
      </c>
      <c r="F12" s="17" t="str">
        <f>AVERAGE(F6:F11)</f>
        <v>0</v>
      </c>
      <c r="G12" s="17" t="str">
        <f>AVERAGE(G6:G11)</f>
        <v>0</v>
      </c>
      <c r="H12" s="16" t="str">
        <f>SUM(H6:H11)</f>
        <v>0</v>
      </c>
      <c r="I12" s="17" t="str">
        <f>AVERAGE(I6:I11)</f>
        <v>0</v>
      </c>
      <c r="J12" s="17" t="str">
        <f>AVERAGE(J6:J11)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B4:D4"/>
    <mergeCell ref="E4:G4"/>
    <mergeCell ref="H4:J4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AU T&amp;RPrinted on &amp;D</oddHeader>
    <oddFooter>&amp;L&amp;BGenerated By: Jose Carrillo&amp;RPage &amp;P of &amp;N</oddFooter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12"/>
  <sheetViews>
    <sheetView tabSelected="0" workbookViewId="0" showGridLines="true" showRowColHeaders="1">
      <selection activeCell="P12" sqref="P12"/>
    </sheetView>
  </sheetViews>
  <sheetFormatPr defaultRowHeight="14.4" outlineLevelRow="0" outlineLevelCol="0"/>
  <cols>
    <col min="1" max="1" width="16" customWidth="true" style="0"/>
    <col min="2" max="2" width="6" customWidth="true" style="0"/>
    <col min="3" max="3" width="10" customWidth="true" style="0"/>
    <col min="4" max="4" width="10" customWidth="true" style="0"/>
    <col min="5" max="5" width="6" customWidth="true" style="0"/>
    <col min="6" max="6" width="10" customWidth="true" style="0"/>
    <col min="7" max="7" width="10" customWidth="true" style="0"/>
    <col min="8" max="8" width="6" customWidth="true" style="0"/>
    <col min="9" max="9" width="10" customWidth="true" style="0"/>
    <col min="10" max="10" width="10" customWidth="true" style="0"/>
    <col min="11" max="11" width="5" customWidth="true" style="0"/>
    <col min="12" max="12" width="10" customWidth="true" style="0"/>
    <col min="13" max="13" width="10" customWidth="true" style="0"/>
    <col min="14" max="14" width="5" customWidth="true" style="0"/>
    <col min="15" max="15" width="10" customWidth="true" style="0"/>
    <col min="16" max="16" width="10" customWidth="true" style="0"/>
  </cols>
  <sheetData>
    <row r="1" spans="1:16">
      <c r="A1" s="6" t="s">
        <v>33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</row>
    <row r="2" spans="1:16">
      <c r="A2" s="7" t="s">
        <v>34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4" spans="1:16">
      <c r="B4" s="9" t="s">
        <v>35</v>
      </c>
      <c r="C4" s="9"/>
      <c r="D4" s="9"/>
      <c r="E4" s="9" t="s">
        <v>36</v>
      </c>
      <c r="F4" s="9"/>
      <c r="G4" s="9"/>
      <c r="H4" s="9" t="s">
        <v>37</v>
      </c>
      <c r="I4" s="9"/>
      <c r="J4" s="9"/>
      <c r="K4" s="9" t="s">
        <v>38</v>
      </c>
      <c r="L4" s="9"/>
      <c r="M4" s="9"/>
      <c r="N4" s="9" t="s">
        <v>39</v>
      </c>
      <c r="O4" s="9"/>
      <c r="P4" s="9"/>
    </row>
    <row r="5" spans="1:16">
      <c r="B5" s="9" t="s">
        <v>40</v>
      </c>
      <c r="C5" s="9" t="s">
        <v>41</v>
      </c>
      <c r="D5" s="9" t="s">
        <v>42</v>
      </c>
      <c r="E5" s="9" t="s">
        <v>40</v>
      </c>
      <c r="F5" s="9" t="s">
        <v>41</v>
      </c>
      <c r="G5" s="9" t="s">
        <v>42</v>
      </c>
      <c r="H5" s="9" t="s">
        <v>40</v>
      </c>
      <c r="I5" s="9" t="s">
        <v>41</v>
      </c>
      <c r="J5" s="9" t="s">
        <v>42</v>
      </c>
      <c r="K5" s="9" t="s">
        <v>40</v>
      </c>
      <c r="L5" s="9" t="s">
        <v>41</v>
      </c>
      <c r="M5" s="9" t="s">
        <v>42</v>
      </c>
      <c r="N5" s="9" t="s">
        <v>40</v>
      </c>
      <c r="O5" s="9" t="s">
        <v>41</v>
      </c>
      <c r="P5" s="9" t="s">
        <v>42</v>
      </c>
    </row>
    <row r="6" spans="1:16">
      <c r="A6" s="18" t="s">
        <v>17</v>
      </c>
      <c r="B6" s="18"/>
      <c r="C6" s="19"/>
      <c r="D6" s="19"/>
      <c r="E6" s="12">
        <v>152</v>
      </c>
      <c r="F6" s="13">
        <v>0.7895</v>
      </c>
      <c r="G6" s="13">
        <v>0.9408</v>
      </c>
      <c r="H6" s="18"/>
      <c r="I6" s="19"/>
      <c r="J6" s="19"/>
      <c r="K6" s="18"/>
      <c r="L6" s="19"/>
      <c r="M6" s="19"/>
      <c r="N6" s="12">
        <v>31</v>
      </c>
      <c r="O6" s="13">
        <v>0.6452</v>
      </c>
      <c r="P6" s="13">
        <v>0.9032</v>
      </c>
    </row>
    <row r="7" spans="1:16">
      <c r="A7" s="18" t="s">
        <v>18</v>
      </c>
      <c r="B7" s="18"/>
      <c r="C7" s="19"/>
      <c r="D7" s="19"/>
      <c r="E7" s="11">
        <v>127</v>
      </c>
      <c r="F7" s="14">
        <v>0.7402</v>
      </c>
      <c r="G7" s="14">
        <v>0.8661</v>
      </c>
      <c r="H7" s="18"/>
      <c r="I7" s="19"/>
      <c r="J7" s="19"/>
      <c r="K7" s="18"/>
      <c r="L7" s="19"/>
      <c r="M7" s="19"/>
      <c r="N7" s="11">
        <v>18</v>
      </c>
      <c r="O7" s="14">
        <v>0.5</v>
      </c>
      <c r="P7" s="14">
        <v>0.8333</v>
      </c>
    </row>
    <row r="8" spans="1:16">
      <c r="A8" s="18" t="s">
        <v>19</v>
      </c>
      <c r="B8" s="18"/>
      <c r="C8" s="19"/>
      <c r="D8" s="19"/>
      <c r="E8" s="12">
        <v>170</v>
      </c>
      <c r="F8" s="13">
        <v>0.7588</v>
      </c>
      <c r="G8" s="13">
        <v>0.8588</v>
      </c>
      <c r="H8" s="18"/>
      <c r="I8" s="19"/>
      <c r="J8" s="19"/>
      <c r="K8" s="18"/>
      <c r="L8" s="19"/>
      <c r="M8" s="19"/>
      <c r="N8" s="12">
        <v>26</v>
      </c>
      <c r="O8" s="13">
        <v>0.6538</v>
      </c>
      <c r="P8" s="13">
        <v>0.9231</v>
      </c>
    </row>
    <row r="9" spans="1:16">
      <c r="A9" s="18" t="s">
        <v>20</v>
      </c>
      <c r="B9" s="18"/>
      <c r="C9" s="19"/>
      <c r="D9" s="19"/>
      <c r="E9" s="11">
        <v>114</v>
      </c>
      <c r="F9" s="14">
        <v>0.807</v>
      </c>
      <c r="G9" s="14">
        <v>0.8509</v>
      </c>
      <c r="H9" s="18"/>
      <c r="I9" s="19"/>
      <c r="J9" s="19"/>
      <c r="K9" s="18"/>
      <c r="L9" s="19"/>
      <c r="M9" s="19"/>
      <c r="N9" s="11">
        <v>26</v>
      </c>
      <c r="O9" s="14">
        <v>0.7692</v>
      </c>
      <c r="P9" s="14">
        <v>0.7692</v>
      </c>
    </row>
    <row r="10" spans="1:16">
      <c r="A10" s="18" t="s">
        <v>21</v>
      </c>
      <c r="B10" s="18"/>
      <c r="C10" s="19"/>
      <c r="D10" s="19"/>
      <c r="E10" s="12">
        <v>84</v>
      </c>
      <c r="F10" s="13">
        <v>0.75</v>
      </c>
      <c r="G10" s="13">
        <v>0.9405</v>
      </c>
      <c r="H10" s="18"/>
      <c r="I10" s="19"/>
      <c r="J10" s="19"/>
      <c r="K10" s="18"/>
      <c r="L10" s="19"/>
      <c r="M10" s="19"/>
      <c r="N10" s="12">
        <v>86</v>
      </c>
      <c r="O10" s="13">
        <v>0.6512</v>
      </c>
      <c r="P10" s="13">
        <v>0.8023</v>
      </c>
    </row>
    <row r="11" spans="1:16">
      <c r="A11" s="18" t="s">
        <v>22</v>
      </c>
      <c r="B11" s="18"/>
      <c r="C11" s="19"/>
      <c r="D11" s="19"/>
      <c r="E11" s="11">
        <v>6</v>
      </c>
      <c r="F11" s="14">
        <v>0</v>
      </c>
      <c r="G11" s="14">
        <v>0</v>
      </c>
      <c r="H11" s="18"/>
      <c r="I11" s="19"/>
      <c r="J11" s="19"/>
      <c r="K11" s="18"/>
      <c r="L11" s="19"/>
      <c r="M11" s="19"/>
      <c r="N11" s="11">
        <v>20</v>
      </c>
      <c r="O11" s="14">
        <v>0</v>
      </c>
      <c r="P11" s="14">
        <v>0</v>
      </c>
    </row>
    <row r="12" spans="1:16">
      <c r="A12" s="15" t="s">
        <v>43</v>
      </c>
      <c r="B12" s="16" t="str">
        <f>SUM(B6:B11)</f>
        <v>0</v>
      </c>
      <c r="C12" s="17" t="str">
        <f>IF(B12=0, "", ((B6*C6)+(B7*C7)+(B8*C8)+(B9*C9)+(B10*C10)+(B11*C11))/B12)</f>
        <v>0</v>
      </c>
      <c r="D12" s="17" t="str">
        <f>IF(B12=0, "", ((B6*D6)+(B7*D7)+(B8*D8)+(B9*D9)+(B10*D10)+(B11*D11))/B12)</f>
        <v>0</v>
      </c>
      <c r="E12" s="16" t="str">
        <f>SUM(E6:E11)</f>
        <v>0</v>
      </c>
      <c r="F12" s="17" t="str">
        <f>IF(E12=0, "", ((E6*F6)+(E7*F7)+(E8*F8)+(E9*F9)+(E10*F10)+(E11*F11))/E12)</f>
        <v>0</v>
      </c>
      <c r="G12" s="17" t="str">
        <f>IF(E12=0, "", ((E6*G6)+(E7*G7)+(E8*G8)+(E9*G9)+(E10*G10)+(E11*G11))/E12)</f>
        <v>0</v>
      </c>
      <c r="H12" s="16" t="str">
        <f>SUM(H6:H11)</f>
        <v>0</v>
      </c>
      <c r="I12" s="17" t="str">
        <f>IF(H12=0, "", ((H6*I6)+(H7*I7)+(H8*I8)+(H9*I9)+(H10*I10)+(H11*I11))/H12)</f>
        <v>0</v>
      </c>
      <c r="J12" s="17" t="str">
        <f>IF(H12=0, "", ((H6*J6)+(H7*J7)+(H8*J8)+(H9*J9)+(H10*J10)+(H11*J11))/H12)</f>
        <v>0</v>
      </c>
      <c r="K12" s="16" t="str">
        <f>SUM(K6:K11)</f>
        <v>0</v>
      </c>
      <c r="L12" s="17" t="str">
        <f>IF(K12=0, "", ((K6*L6)+(K7*L7)+(K8*L8)+(K9*L9)+(K10*L10)+(K11*L11))/K12)</f>
        <v>0</v>
      </c>
      <c r="M12" s="17" t="str">
        <f>IF(K12=0, "", ((K6*M6)+(K7*M7)+(K8*M8)+(K9*M9)+(K10*M10)+(K11*M11))/K12)</f>
        <v>0</v>
      </c>
      <c r="N12" s="16" t="str">
        <f>SUM(N6:N11)</f>
        <v>0</v>
      </c>
      <c r="O12" s="17" t="str">
        <f>IF(N12=0, "", ((N6*O6)+(N7*O7)+(N8*O8)+(N9*O9)+(N10*O10)+(N11*O11))/N12)</f>
        <v>0</v>
      </c>
      <c r="P12" s="17" t="str">
        <f>IF(N12=0, "", ((N6*P6)+(N7*P7)+(N8*P8)+(N9*P9)+(N10*P10)+(N11*P11))/N12)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P1"/>
    <mergeCell ref="A2:P2"/>
    <mergeCell ref="B4:D4"/>
    <mergeCell ref="E4:G4"/>
    <mergeCell ref="H4:J4"/>
    <mergeCell ref="K4:M4"/>
    <mergeCell ref="N4:P4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AU T&amp;RPrinted on &amp;D</oddHeader>
    <oddFooter>&amp;L&amp;BGenerated By: Jose Carrillo&amp;RPage &amp;P of &amp;N</oddFooter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V12"/>
  <sheetViews>
    <sheetView tabSelected="0" workbookViewId="0" showGridLines="true" showRowColHeaders="1">
      <selection activeCell="V12" sqref="V12"/>
    </sheetView>
  </sheetViews>
  <sheetFormatPr defaultRowHeight="14.4" outlineLevelRow="0" outlineLevelCol="0"/>
  <cols>
    <col min="1" max="1" width="15" customWidth="true" style="0"/>
    <col min="2" max="2" width="5" customWidth="true" style="0"/>
    <col min="3" max="3" width="10" customWidth="true" style="0"/>
    <col min="4" max="4" width="10" customWidth="true" style="0"/>
    <col min="5" max="5" width="5" customWidth="true" style="0"/>
    <col min="6" max="6" width="10" customWidth="true" style="0"/>
    <col min="7" max="7" width="10" customWidth="true" style="0"/>
    <col min="8" max="8" width="5" customWidth="true" style="0"/>
    <col min="9" max="9" width="10" customWidth="true" style="0"/>
    <col min="10" max="10" width="10" customWidth="true" style="0"/>
    <col min="11" max="11" width="5" customWidth="true" style="0"/>
    <col min="12" max="12" width="10" customWidth="true" style="0"/>
    <col min="13" max="13" width="10" customWidth="true" style="0"/>
    <col min="14" max="14" width="5" customWidth="true" style="0"/>
    <col min="15" max="15" width="10" customWidth="true" style="0"/>
    <col min="16" max="16" width="10" customWidth="true" style="0"/>
    <col min="17" max="17" width="5" customWidth="true" style="0"/>
    <col min="18" max="18" width="10" customWidth="true" style="0"/>
    <col min="19" max="19" width="10" customWidth="true" style="0"/>
    <col min="20" max="20" width="5" customWidth="true" style="0"/>
    <col min="21" max="21" width="10" customWidth="true" style="0"/>
    <col min="22" max="22" width="10" customWidth="true" style="0"/>
  </cols>
  <sheetData>
    <row r="1" spans="1:22">
      <c r="A1" s="6" t="s">
        <v>44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</row>
    <row r="2" spans="1:22">
      <c r="A2" s="7" t="s">
        <v>45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</row>
    <row r="4" spans="1:22">
      <c r="B4" s="9" t="s">
        <v>46</v>
      </c>
      <c r="C4" s="9"/>
      <c r="D4" s="9"/>
      <c r="E4" s="9" t="s">
        <v>47</v>
      </c>
      <c r="F4" s="9"/>
      <c r="G4" s="9"/>
      <c r="H4" s="9" t="s">
        <v>48</v>
      </c>
      <c r="I4" s="9"/>
      <c r="J4" s="9"/>
      <c r="K4" s="9" t="s">
        <v>49</v>
      </c>
      <c r="L4" s="9"/>
      <c r="M4" s="9"/>
      <c r="N4" s="9" t="s">
        <v>50</v>
      </c>
      <c r="O4" s="9"/>
      <c r="P4" s="9"/>
      <c r="Q4" s="9" t="s">
        <v>51</v>
      </c>
      <c r="R4" s="9"/>
      <c r="S4" s="9"/>
      <c r="T4" s="9" t="s">
        <v>52</v>
      </c>
      <c r="U4" s="9"/>
      <c r="V4" s="9"/>
    </row>
    <row r="5" spans="1:22">
      <c r="B5" s="9" t="s">
        <v>40</v>
      </c>
      <c r="C5" s="9" t="s">
        <v>41</v>
      </c>
      <c r="D5" s="9" t="s">
        <v>42</v>
      </c>
      <c r="E5" s="9" t="s">
        <v>40</v>
      </c>
      <c r="F5" s="9" t="s">
        <v>41</v>
      </c>
      <c r="G5" s="9" t="s">
        <v>42</v>
      </c>
      <c r="H5" s="9" t="s">
        <v>40</v>
      </c>
      <c r="I5" s="9" t="s">
        <v>41</v>
      </c>
      <c r="J5" s="9" t="s">
        <v>42</v>
      </c>
      <c r="K5" s="9" t="s">
        <v>40</v>
      </c>
      <c r="L5" s="9" t="s">
        <v>41</v>
      </c>
      <c r="M5" s="9" t="s">
        <v>42</v>
      </c>
      <c r="N5" s="9" t="s">
        <v>40</v>
      </c>
      <c r="O5" s="9" t="s">
        <v>41</v>
      </c>
      <c r="P5" s="9" t="s">
        <v>42</v>
      </c>
      <c r="Q5" s="9" t="s">
        <v>40</v>
      </c>
      <c r="R5" s="9" t="s">
        <v>41</v>
      </c>
      <c r="S5" s="9" t="s">
        <v>42</v>
      </c>
      <c r="T5" s="9" t="s">
        <v>40</v>
      </c>
      <c r="U5" s="9" t="s">
        <v>41</v>
      </c>
      <c r="V5" s="9" t="s">
        <v>42</v>
      </c>
    </row>
    <row r="6" spans="1:22">
      <c r="A6" s="18" t="s">
        <v>17</v>
      </c>
      <c r="B6" s="12">
        <v>63</v>
      </c>
      <c r="C6" s="13">
        <v>0.746</v>
      </c>
      <c r="D6" s="13">
        <v>0.9524</v>
      </c>
      <c r="E6" s="12">
        <v>72</v>
      </c>
      <c r="F6" s="13">
        <v>0.7361</v>
      </c>
      <c r="G6" s="13">
        <v>0.9167</v>
      </c>
      <c r="H6" s="12">
        <v>12</v>
      </c>
      <c r="I6" s="13">
        <v>0.6667</v>
      </c>
      <c r="J6" s="13">
        <v>0.8333</v>
      </c>
      <c r="K6" s="12">
        <v>16</v>
      </c>
      <c r="L6" s="13">
        <v>0.875</v>
      </c>
      <c r="M6" s="13">
        <v>0.9375</v>
      </c>
      <c r="N6" s="12">
        <v>10</v>
      </c>
      <c r="O6" s="13">
        <v>0.8</v>
      </c>
      <c r="P6" s="13">
        <v>1</v>
      </c>
      <c r="Q6" s="12">
        <v>4</v>
      </c>
      <c r="R6" s="13">
        <v>1</v>
      </c>
      <c r="S6" s="13">
        <v>1</v>
      </c>
      <c r="T6" s="12">
        <v>6</v>
      </c>
      <c r="U6" s="13">
        <v>1</v>
      </c>
      <c r="V6" s="13">
        <v>1</v>
      </c>
    </row>
    <row r="7" spans="1:22">
      <c r="A7" s="18" t="s">
        <v>18</v>
      </c>
      <c r="B7" s="11">
        <v>30</v>
      </c>
      <c r="C7" s="14">
        <v>0.6</v>
      </c>
      <c r="D7" s="14">
        <v>0.9333</v>
      </c>
      <c r="E7" s="11">
        <v>66</v>
      </c>
      <c r="F7" s="14">
        <v>0.6667</v>
      </c>
      <c r="G7" s="14">
        <v>0.8182</v>
      </c>
      <c r="H7" s="11">
        <v>11</v>
      </c>
      <c r="I7" s="14">
        <v>0.7273</v>
      </c>
      <c r="J7" s="14">
        <v>0.7273</v>
      </c>
      <c r="K7" s="11">
        <v>12</v>
      </c>
      <c r="L7" s="14">
        <v>0.9167</v>
      </c>
      <c r="M7" s="14">
        <v>1</v>
      </c>
      <c r="N7" s="11">
        <v>10</v>
      </c>
      <c r="O7" s="14">
        <v>0.7</v>
      </c>
      <c r="P7" s="14">
        <v>0.8</v>
      </c>
      <c r="Q7" s="11">
        <v>11</v>
      </c>
      <c r="R7" s="14">
        <v>0.9091</v>
      </c>
      <c r="S7" s="14">
        <v>0.9091</v>
      </c>
      <c r="T7" s="11">
        <v>5</v>
      </c>
      <c r="U7" s="14">
        <v>1</v>
      </c>
      <c r="V7" s="14">
        <v>1</v>
      </c>
    </row>
    <row r="8" spans="1:22">
      <c r="A8" s="18" t="s">
        <v>19</v>
      </c>
      <c r="B8" s="12">
        <v>49</v>
      </c>
      <c r="C8" s="13">
        <v>0.7551</v>
      </c>
      <c r="D8" s="13">
        <v>0.8367</v>
      </c>
      <c r="E8" s="12">
        <v>85</v>
      </c>
      <c r="F8" s="13">
        <v>0.6824</v>
      </c>
      <c r="G8" s="13">
        <v>0.8235</v>
      </c>
      <c r="H8" s="12">
        <v>22</v>
      </c>
      <c r="I8" s="13">
        <v>0.5</v>
      </c>
      <c r="J8" s="13">
        <v>0.8636</v>
      </c>
      <c r="K8" s="12">
        <v>17</v>
      </c>
      <c r="L8" s="13">
        <v>1</v>
      </c>
      <c r="M8" s="13">
        <v>1</v>
      </c>
      <c r="N8" s="12">
        <v>6</v>
      </c>
      <c r="O8" s="13">
        <v>1</v>
      </c>
      <c r="P8" s="13">
        <v>1</v>
      </c>
      <c r="Q8" s="12">
        <v>10</v>
      </c>
      <c r="R8" s="13">
        <v>1</v>
      </c>
      <c r="S8" s="13">
        <v>1</v>
      </c>
      <c r="T8" s="12">
        <v>7</v>
      </c>
      <c r="U8" s="13">
        <v>1</v>
      </c>
      <c r="V8" s="13">
        <v>1</v>
      </c>
    </row>
    <row r="9" spans="1:22">
      <c r="A9" s="18" t="s">
        <v>20</v>
      </c>
      <c r="B9" s="11">
        <v>21</v>
      </c>
      <c r="C9" s="14">
        <v>0.7143</v>
      </c>
      <c r="D9" s="14">
        <v>0.7619</v>
      </c>
      <c r="E9" s="11">
        <v>62</v>
      </c>
      <c r="F9" s="14">
        <v>0.7419</v>
      </c>
      <c r="G9" s="14">
        <v>0.7742</v>
      </c>
      <c r="H9" s="11">
        <v>20</v>
      </c>
      <c r="I9" s="14">
        <v>0.8</v>
      </c>
      <c r="J9" s="14">
        <v>0.85</v>
      </c>
      <c r="K9" s="11">
        <v>13</v>
      </c>
      <c r="L9" s="14">
        <v>1</v>
      </c>
      <c r="M9" s="14">
        <v>1</v>
      </c>
      <c r="N9" s="11">
        <v>11</v>
      </c>
      <c r="O9" s="14">
        <v>0.9091</v>
      </c>
      <c r="P9" s="14">
        <v>0.9091</v>
      </c>
      <c r="Q9" s="11">
        <v>8</v>
      </c>
      <c r="R9" s="14">
        <v>1</v>
      </c>
      <c r="S9" s="14">
        <v>1</v>
      </c>
      <c r="T9" s="11">
        <v>5</v>
      </c>
      <c r="U9" s="14">
        <v>0.8</v>
      </c>
      <c r="V9" s="14">
        <v>1</v>
      </c>
    </row>
    <row r="10" spans="1:22">
      <c r="A10" s="18" t="s">
        <v>21</v>
      </c>
      <c r="B10" s="12">
        <v>39</v>
      </c>
      <c r="C10" s="13">
        <v>0.641</v>
      </c>
      <c r="D10" s="13">
        <v>0.8718</v>
      </c>
      <c r="E10" s="12">
        <v>67</v>
      </c>
      <c r="F10" s="13">
        <v>0.6716</v>
      </c>
      <c r="G10" s="13">
        <v>0.8507</v>
      </c>
      <c r="H10" s="12">
        <v>23</v>
      </c>
      <c r="I10" s="13">
        <v>0.6957</v>
      </c>
      <c r="J10" s="13">
        <v>0.8696</v>
      </c>
      <c r="K10" s="12">
        <v>18</v>
      </c>
      <c r="L10" s="13">
        <v>0.7778</v>
      </c>
      <c r="M10" s="13">
        <v>0.9444</v>
      </c>
      <c r="N10" s="12">
        <v>11</v>
      </c>
      <c r="O10" s="13">
        <v>0.9091</v>
      </c>
      <c r="P10" s="13">
        <v>1</v>
      </c>
      <c r="Q10" s="12">
        <v>7</v>
      </c>
      <c r="R10" s="13">
        <v>0.5714</v>
      </c>
      <c r="S10" s="13">
        <v>0.5714</v>
      </c>
      <c r="T10" s="12">
        <v>5</v>
      </c>
      <c r="U10" s="13">
        <v>1</v>
      </c>
      <c r="V10" s="13">
        <v>1</v>
      </c>
    </row>
    <row r="11" spans="1:22">
      <c r="A11" s="18" t="s">
        <v>22</v>
      </c>
      <c r="B11" s="11">
        <v>37</v>
      </c>
      <c r="C11" s="14">
        <v>0.6757</v>
      </c>
      <c r="D11" s="14">
        <v>0.8108</v>
      </c>
      <c r="E11" s="11">
        <v>63</v>
      </c>
      <c r="F11" s="14">
        <v>0.6825</v>
      </c>
      <c r="G11" s="14">
        <v>0.7619</v>
      </c>
      <c r="H11" s="11">
        <v>15</v>
      </c>
      <c r="I11" s="14">
        <v>0.8667</v>
      </c>
      <c r="J11" s="14">
        <v>0.8667</v>
      </c>
      <c r="K11" s="11">
        <v>17</v>
      </c>
      <c r="L11" s="14">
        <v>0.7647</v>
      </c>
      <c r="M11" s="14">
        <v>0.9412</v>
      </c>
      <c r="N11" s="11">
        <v>6</v>
      </c>
      <c r="O11" s="14">
        <v>0.8333</v>
      </c>
      <c r="P11" s="14">
        <v>0.8333</v>
      </c>
      <c r="Q11" s="11">
        <v>7</v>
      </c>
      <c r="R11" s="14">
        <v>1</v>
      </c>
      <c r="S11" s="14">
        <v>1</v>
      </c>
      <c r="T11" s="11">
        <v>12</v>
      </c>
      <c r="U11" s="14">
        <v>1</v>
      </c>
      <c r="V11" s="14">
        <v>1</v>
      </c>
    </row>
    <row r="12" spans="1:22">
      <c r="A12" s="15" t="s">
        <v>43</v>
      </c>
      <c r="B12" s="16" t="str">
        <f>SUM(B6:B11)</f>
        <v>0</v>
      </c>
      <c r="C12" s="17" t="str">
        <f>IF(B12=0, "", ((B6*C6)+(B7*C7)+(B8*C8)+(B9*C9)+(B10*C10)+(B11*C11))/B12)</f>
        <v>0</v>
      </c>
      <c r="D12" s="17" t="str">
        <f>IF(B12=0, "", ((B6*D6)+(B7*D7)+(B8*D8)+(B9*D9)+(B10*D10)+(B11*D11))/B12)</f>
        <v>0</v>
      </c>
      <c r="E12" s="16" t="str">
        <f>SUM(E6:E11)</f>
        <v>0</v>
      </c>
      <c r="F12" s="17" t="str">
        <f>IF(E12=0, "", ((E6*F6)+(E7*F7)+(E8*F8)+(E9*F9)+(E10*F10)+(E11*F11))/E12)</f>
        <v>0</v>
      </c>
      <c r="G12" s="17" t="str">
        <f>IF(E12=0, "", ((E6*G6)+(E7*G7)+(E8*G8)+(E9*G9)+(E10*G10)+(E11*G11))/E12)</f>
        <v>0</v>
      </c>
      <c r="H12" s="16" t="str">
        <f>SUM(H6:H11)</f>
        <v>0</v>
      </c>
      <c r="I12" s="17" t="str">
        <f>IF(H12=0, "", ((H6*I6)+(H7*I7)+(H8*I8)+(H9*I9)+(H10*I10)+(H11*I11))/H12)</f>
        <v>0</v>
      </c>
      <c r="J12" s="17" t="str">
        <f>IF(H12=0, "", ((H6*J6)+(H7*J7)+(H8*J8)+(H9*J9)+(H10*J10)+(H11*J11))/H12)</f>
        <v>0</v>
      </c>
      <c r="K12" s="16" t="str">
        <f>SUM(K6:K11)</f>
        <v>0</v>
      </c>
      <c r="L12" s="17" t="str">
        <f>IF(K12=0, "", ((K6*L6)+(K7*L7)+(K8*L8)+(K9*L9)+(K10*L10)+(K11*L11))/K12)</f>
        <v>0</v>
      </c>
      <c r="M12" s="17" t="str">
        <f>IF(K12=0, "", ((K6*M6)+(K7*M7)+(K8*M8)+(K9*M9)+(K10*M10)+(K11*M11))/K12)</f>
        <v>0</v>
      </c>
      <c r="N12" s="16" t="str">
        <f>SUM(N6:N11)</f>
        <v>0</v>
      </c>
      <c r="O12" s="17" t="str">
        <f>IF(N12=0, "", ((N6*O6)+(N7*O7)+(N8*O8)+(N9*O9)+(N10*O10)+(N11*O11))/N12)</f>
        <v>0</v>
      </c>
      <c r="P12" s="17" t="str">
        <f>IF(N12=0, "", ((N6*P6)+(N7*P7)+(N8*P8)+(N9*P9)+(N10*P10)+(N11*P11))/N12)</f>
        <v>0</v>
      </c>
      <c r="Q12" s="16" t="str">
        <f>SUM(Q6:Q11)</f>
        <v>0</v>
      </c>
      <c r="R12" s="17" t="str">
        <f>IF(Q12=0, "", ((Q6*R6)+(Q7*R7)+(Q8*R8)+(Q9*R9)+(Q10*R10)+(Q11*R11))/Q12)</f>
        <v>0</v>
      </c>
      <c r="S12" s="17" t="str">
        <f>IF(Q12=0, "", ((Q6*S6)+(Q7*S7)+(Q8*S8)+(Q9*S9)+(Q10*S10)+(Q11*S11))/Q12)</f>
        <v>0</v>
      </c>
      <c r="T12" s="16" t="str">
        <f>SUM(T6:T11)</f>
        <v>0</v>
      </c>
      <c r="U12" s="17" t="str">
        <f>IF(T12=0, "", ((T6*U6)+(T7*U7)+(T8*U8)+(T9*U9)+(T10*U10)+(T11*U11))/T12)</f>
        <v>0</v>
      </c>
      <c r="V12" s="17" t="str">
        <f>IF(T12=0, "", ((T6*V6)+(T7*V7)+(T8*V8)+(T9*V9)+(T10*V10)+(T11*V11))/T12)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V1"/>
    <mergeCell ref="A2:V2"/>
    <mergeCell ref="B4:D4"/>
    <mergeCell ref="E4:G4"/>
    <mergeCell ref="H4:J4"/>
    <mergeCell ref="K4:M4"/>
    <mergeCell ref="N4:P4"/>
    <mergeCell ref="Q4:S4"/>
    <mergeCell ref="T4:V4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AU T&amp;RPrinted on &amp;D</oddHeader>
    <oddFooter>&amp;L&amp;BGenerated By: Jose Carrillo&amp;RPage &amp;P of &amp;N</oddFooter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"/>
  <sheetViews>
    <sheetView tabSelected="0" workbookViewId="0" showGridLines="true" showRowColHeaders="1">
      <selection activeCell="J9" sqref="J9"/>
    </sheetView>
  </sheetViews>
  <sheetFormatPr defaultRowHeight="14.4" outlineLevelRow="0" outlineLevelCol="0"/>
  <cols>
    <col min="1" max="1" width="14" customWidth="true" style="0"/>
    <col min="2" max="2" width="5" customWidth="true" style="0"/>
    <col min="3" max="3" width="15" customWidth="true" style="0"/>
    <col min="4" max="4" width="15" customWidth="true" style="0"/>
    <col min="5" max="5" width="5" customWidth="true" style="0"/>
    <col min="6" max="6" width="15" customWidth="true" style="0"/>
    <col min="7" max="7" width="15" customWidth="true" style="0"/>
    <col min="8" max="8" width="5" customWidth="true" style="0"/>
    <col min="9" max="9" width="15" customWidth="true" style="0"/>
    <col min="10" max="10" width="15" customWidth="true" style="0"/>
  </cols>
  <sheetData>
    <row r="1" spans="1:10">
      <c r="B1" s="9" t="s">
        <v>53</v>
      </c>
      <c r="C1" s="9"/>
      <c r="D1" s="9"/>
      <c r="E1" s="9" t="s">
        <v>54</v>
      </c>
      <c r="F1" s="9"/>
      <c r="G1" s="9"/>
      <c r="H1" s="9" t="s">
        <v>55</v>
      </c>
      <c r="I1" s="9"/>
      <c r="J1" s="9"/>
    </row>
    <row r="2" spans="1:10">
      <c r="B2" s="9" t="s">
        <v>40</v>
      </c>
      <c r="C2" s="9" t="s">
        <v>41</v>
      </c>
      <c r="D2" s="9" t="s">
        <v>42</v>
      </c>
      <c r="E2" s="9" t="s">
        <v>40</v>
      </c>
      <c r="F2" s="9" t="s">
        <v>41</v>
      </c>
      <c r="G2" s="9" t="s">
        <v>42</v>
      </c>
      <c r="H2" s="9" t="s">
        <v>40</v>
      </c>
      <c r="I2" s="9" t="s">
        <v>41</v>
      </c>
      <c r="J2" s="9" t="s">
        <v>42</v>
      </c>
    </row>
    <row r="3" spans="1:10">
      <c r="A3" s="18" t="s">
        <v>17</v>
      </c>
      <c r="B3" s="11">
        <v>9</v>
      </c>
      <c r="C3" s="14">
        <v>0.7778</v>
      </c>
      <c r="D3" s="14">
        <v>0.8889</v>
      </c>
      <c r="E3" s="11">
        <v>168</v>
      </c>
      <c r="F3" s="14">
        <v>0.7738</v>
      </c>
      <c r="G3" s="14">
        <v>0.9345</v>
      </c>
      <c r="H3" s="11">
        <v>6</v>
      </c>
      <c r="I3" s="14">
        <v>0.5</v>
      </c>
      <c r="J3" s="14">
        <v>1</v>
      </c>
    </row>
    <row r="4" spans="1:10">
      <c r="A4" s="18" t="s">
        <v>18</v>
      </c>
      <c r="B4" s="12">
        <v>13</v>
      </c>
      <c r="C4" s="13">
        <v>0.6923</v>
      </c>
      <c r="D4" s="13">
        <v>0.6923</v>
      </c>
      <c r="E4" s="12">
        <v>129</v>
      </c>
      <c r="F4" s="13">
        <v>0.7132</v>
      </c>
      <c r="G4" s="13">
        <v>0.876</v>
      </c>
      <c r="H4" s="12">
        <v>3</v>
      </c>
      <c r="I4" s="13">
        <v>0.6667</v>
      </c>
      <c r="J4" s="13">
        <v>1</v>
      </c>
    </row>
    <row r="5" spans="1:10">
      <c r="A5" s="18" t="s">
        <v>19</v>
      </c>
      <c r="B5" s="11">
        <v>11</v>
      </c>
      <c r="C5" s="14">
        <v>0.7273</v>
      </c>
      <c r="D5" s="14">
        <v>0.7273</v>
      </c>
      <c r="E5" s="11">
        <v>176</v>
      </c>
      <c r="F5" s="14">
        <v>0.7557</v>
      </c>
      <c r="G5" s="14">
        <v>0.875</v>
      </c>
      <c r="H5" s="11">
        <v>9</v>
      </c>
      <c r="I5" s="14">
        <v>0.5556</v>
      </c>
      <c r="J5" s="14">
        <v>0.8889</v>
      </c>
    </row>
    <row r="6" spans="1:10">
      <c r="A6" s="18" t="s">
        <v>20</v>
      </c>
      <c r="B6" s="12">
        <v>6</v>
      </c>
      <c r="C6" s="13">
        <v>1</v>
      </c>
      <c r="D6" s="13">
        <v>1</v>
      </c>
      <c r="E6" s="12">
        <v>131</v>
      </c>
      <c r="F6" s="13">
        <v>0.7863</v>
      </c>
      <c r="G6" s="13">
        <v>0.8244</v>
      </c>
      <c r="H6" s="12">
        <v>3</v>
      </c>
      <c r="I6" s="13">
        <v>1</v>
      </c>
      <c r="J6" s="13">
        <v>1</v>
      </c>
    </row>
    <row r="7" spans="1:10">
      <c r="A7" s="18" t="s">
        <v>21</v>
      </c>
      <c r="B7" s="11">
        <v>3</v>
      </c>
      <c r="C7" s="14">
        <v>1</v>
      </c>
      <c r="D7" s="14">
        <v>1</v>
      </c>
      <c r="E7" s="11">
        <v>166</v>
      </c>
      <c r="F7" s="14">
        <v>0.6928</v>
      </c>
      <c r="G7" s="14">
        <v>0.8675</v>
      </c>
      <c r="H7" s="11">
        <v>1</v>
      </c>
      <c r="I7" s="14">
        <v>1</v>
      </c>
      <c r="J7" s="14">
        <v>1</v>
      </c>
    </row>
    <row r="8" spans="1:10">
      <c r="A8" s="18" t="s">
        <v>22</v>
      </c>
      <c r="B8" s="12">
        <v>0</v>
      </c>
      <c r="C8" s="13">
        <v>0</v>
      </c>
      <c r="D8" s="13">
        <v>0</v>
      </c>
      <c r="E8" s="12">
        <v>26</v>
      </c>
      <c r="F8" s="13">
        <v>0</v>
      </c>
      <c r="G8" s="13">
        <v>0</v>
      </c>
      <c r="H8" s="12">
        <v>0</v>
      </c>
      <c r="I8" s="13">
        <v>0</v>
      </c>
      <c r="J8" s="13">
        <v>0</v>
      </c>
    </row>
    <row r="9" spans="1:10">
      <c r="A9" s="15" t="s">
        <v>43</v>
      </c>
      <c r="B9" s="16" t="str">
        <f>SUM(B3:B8)</f>
        <v>0</v>
      </c>
      <c r="C9" s="17" t="str">
        <f>((B3*C3)+(B4*C4)+(B5*C5)+(B6*C6)+(B7*C7)+(B8*C8))/B9</f>
        <v>0</v>
      </c>
      <c r="D9" s="17" t="str">
        <f>((B3*D3)+(B4*D4)+(B5*D5)+(B6*D6)+(B7*D7)+(B8*D8))/B9</f>
        <v>0</v>
      </c>
      <c r="E9" s="16" t="str">
        <f>SUM(E3:E8)</f>
        <v>0</v>
      </c>
      <c r="F9" s="17" t="str">
        <f>((E3*F3)+(E4*F4)+(E5*F5)+(E6*F6)+(E7*F7)+(E8*F8))/E9</f>
        <v>0</v>
      </c>
      <c r="G9" s="17" t="str">
        <f>((E3*G3)+(E4*G4)+(E5*G5)+(E6*G6)+(E7*G7)+(E8*G8))/E9</f>
        <v>0</v>
      </c>
      <c r="H9" s="16" t="str">
        <f>SUM(H3:H8)</f>
        <v>0</v>
      </c>
      <c r="I9" s="17" t="str">
        <f>((H3*I3)+(H4*I4)+(H5*I5)+(H6*I6)+(H7*I7)+(H8*I8))/H9</f>
        <v>0</v>
      </c>
      <c r="J9" s="17" t="str">
        <f>((H3*J3)+(H4*J4)+(H5*J5)+(H6*J6)+(H7*J7)+(H8*J8))/H9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D1"/>
    <mergeCell ref="E1:G1"/>
    <mergeCell ref="H1:J1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AU T&amp;RPrinted on &amp;D</oddHeader>
    <oddFooter>&amp;L&amp;BGenerated By: Jose Carrillo&amp;RPage &amp;P of &amp;N</oddFooter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Q56"/>
  <sheetViews>
    <sheetView tabSelected="0" workbookViewId="0" showGridLines="true" showRowColHeaders="1">
      <selection activeCell="K2" sqref="K2"/>
    </sheetView>
  </sheetViews>
  <sheetFormatPr defaultRowHeight="14.4" outlineLevelRow="0" outlineLevelCol="0"/>
  <cols>
    <col min="1" max="1" width="14" customWidth="true" style="0"/>
    <col min="2" max="2" width="12" hidden="true" customWidth="true" style="0"/>
    <col min="3" max="3" width="8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1" customWidth="true" style="0"/>
    <col min="12" max="12" width="8" customWidth="true" style="0"/>
    <col min="13" max="13" width="8" customWidth="true" style="0"/>
    <col min="14" max="14" width="8" customWidth="true" style="0"/>
    <col min="15" max="15" width="13" customWidth="true" style="0"/>
    <col min="16" max="16" width="10" customWidth="true" style="0"/>
    <col min="17" max="17" width="13" customWidth="true" style="0"/>
  </cols>
  <sheetData>
    <row r="1" spans="1:17">
      <c r="A1" t="s">
        <v>56</v>
      </c>
      <c r="B1" s="20" t="s">
        <v>57</v>
      </c>
      <c r="C1" t="s">
        <v>58</v>
      </c>
      <c r="D1" t="s">
        <v>59</v>
      </c>
      <c r="E1" t="s">
        <v>60</v>
      </c>
      <c r="F1" s="20" t="s">
        <v>61</v>
      </c>
      <c r="G1" s="20" t="s">
        <v>62</v>
      </c>
      <c r="H1" s="20" t="s">
        <v>63</v>
      </c>
      <c r="I1" s="20" t="s">
        <v>64</v>
      </c>
      <c r="J1" s="20" t="s">
        <v>65</v>
      </c>
      <c r="K1" s="20" t="s">
        <v>66</v>
      </c>
      <c r="L1" s="20" t="s">
        <v>67</v>
      </c>
      <c r="M1" s="20" t="s">
        <v>68</v>
      </c>
      <c r="N1" s="20" t="s">
        <v>69</v>
      </c>
      <c r="O1" s="20" t="s">
        <v>70</v>
      </c>
      <c r="P1" s="20" t="s">
        <v>71</v>
      </c>
      <c r="Q1" s="20" t="s">
        <v>72</v>
      </c>
    </row>
    <row r="2" spans="1:17">
      <c r="A2" s="21" t="s">
        <v>17</v>
      </c>
      <c r="B2" s="21">
        <v>201410</v>
      </c>
      <c r="C2" s="21" t="s">
        <v>0</v>
      </c>
      <c r="D2" s="21" t="s">
        <v>73</v>
      </c>
      <c r="E2" s="21" t="s">
        <v>74</v>
      </c>
      <c r="F2" s="21">
        <v>1</v>
      </c>
      <c r="G2" s="21">
        <v>10</v>
      </c>
      <c r="H2" s="21">
        <v>15</v>
      </c>
      <c r="I2" s="21">
        <v>18</v>
      </c>
      <c r="J2" s="22">
        <v>0.5556</v>
      </c>
      <c r="K2" s="22">
        <v>0.8333</v>
      </c>
      <c r="L2" s="21">
        <v>3.375</v>
      </c>
      <c r="M2" s="21">
        <v>60.75</v>
      </c>
      <c r="N2" s="21">
        <v>0.2</v>
      </c>
      <c r="O2" s="21">
        <v>303.75</v>
      </c>
      <c r="P2" s="21">
        <v>1.87</v>
      </c>
      <c r="Q2" s="21">
        <v>32.49</v>
      </c>
    </row>
    <row r="3" spans="1:17">
      <c r="A3" t="s">
        <v>18</v>
      </c>
      <c r="B3">
        <v>201420</v>
      </c>
      <c r="C3" t="s">
        <v>0</v>
      </c>
      <c r="D3" t="s">
        <v>73</v>
      </c>
      <c r="E3" t="s">
        <v>75</v>
      </c>
      <c r="F3">
        <v>1</v>
      </c>
      <c r="G3">
        <v>13</v>
      </c>
      <c r="H3">
        <v>14</v>
      </c>
      <c r="I3">
        <v>19</v>
      </c>
      <c r="J3" s="10">
        <v>0.6842</v>
      </c>
      <c r="K3" s="10">
        <v>0.7368</v>
      </c>
      <c r="L3">
        <v>3.375</v>
      </c>
      <c r="M3">
        <v>64.125</v>
      </c>
      <c r="N3">
        <v>0.2</v>
      </c>
      <c r="O3">
        <v>320.63</v>
      </c>
      <c r="P3">
        <v>1.97</v>
      </c>
      <c r="Q3">
        <v>32.55</v>
      </c>
    </row>
    <row r="4" spans="1:17">
      <c r="A4" s="21" t="s">
        <v>19</v>
      </c>
      <c r="B4" s="21">
        <v>201510</v>
      </c>
      <c r="C4" s="21" t="s">
        <v>0</v>
      </c>
      <c r="D4" s="21" t="s">
        <v>73</v>
      </c>
      <c r="E4" s="21" t="s">
        <v>75</v>
      </c>
      <c r="F4" s="21">
        <v>1</v>
      </c>
      <c r="G4" s="21">
        <v>16</v>
      </c>
      <c r="H4" s="21">
        <v>16</v>
      </c>
      <c r="I4" s="21">
        <v>21</v>
      </c>
      <c r="J4" s="22">
        <v>0.7619</v>
      </c>
      <c r="K4" s="22">
        <v>0.7619</v>
      </c>
      <c r="L4" s="21">
        <v>3.375</v>
      </c>
      <c r="M4" s="21">
        <v>70.875</v>
      </c>
      <c r="N4" s="21">
        <v>0.2</v>
      </c>
      <c r="O4" s="21">
        <v>354.38</v>
      </c>
      <c r="P4" s="21">
        <v>2.18</v>
      </c>
      <c r="Q4" s="21">
        <v>32.51</v>
      </c>
    </row>
    <row r="5" spans="1:17">
      <c r="A5" t="s">
        <v>21</v>
      </c>
      <c r="B5">
        <v>201610</v>
      </c>
      <c r="C5" t="s">
        <v>0</v>
      </c>
      <c r="D5" t="s">
        <v>73</v>
      </c>
      <c r="E5" t="s">
        <v>75</v>
      </c>
      <c r="F5">
        <v>1</v>
      </c>
      <c r="G5">
        <v>13</v>
      </c>
      <c r="H5">
        <v>15</v>
      </c>
      <c r="I5">
        <v>17</v>
      </c>
      <c r="J5" s="10">
        <v>0.7647</v>
      </c>
      <c r="K5" s="10">
        <v>0.8824</v>
      </c>
      <c r="L5">
        <v>3.375</v>
      </c>
      <c r="M5">
        <v>57.375</v>
      </c>
      <c r="N5">
        <v>0.2</v>
      </c>
      <c r="O5">
        <v>286.88</v>
      </c>
      <c r="P5">
        <v>1.76</v>
      </c>
      <c r="Q5">
        <v>32.6</v>
      </c>
    </row>
    <row r="6" spans="1:17">
      <c r="A6" s="21" t="s">
        <v>19</v>
      </c>
      <c r="B6" s="21">
        <v>201510</v>
      </c>
      <c r="C6" s="21" t="s">
        <v>0</v>
      </c>
      <c r="D6" s="21" t="s">
        <v>76</v>
      </c>
      <c r="E6" s="21" t="s">
        <v>74</v>
      </c>
      <c r="F6" s="21">
        <v>1</v>
      </c>
      <c r="G6" s="21">
        <v>15</v>
      </c>
      <c r="H6" s="21">
        <v>19</v>
      </c>
      <c r="I6" s="21">
        <v>22</v>
      </c>
      <c r="J6" s="22">
        <v>0.6818</v>
      </c>
      <c r="K6" s="22">
        <v>0.8636</v>
      </c>
      <c r="L6" s="21">
        <v>5.625</v>
      </c>
      <c r="M6" s="21">
        <v>123.75</v>
      </c>
      <c r="N6" s="21">
        <v>0.33</v>
      </c>
      <c r="O6" s="21">
        <v>375</v>
      </c>
      <c r="P6" s="21">
        <v>3.75</v>
      </c>
      <c r="Q6" s="21">
        <v>33</v>
      </c>
    </row>
    <row r="7" spans="1:17">
      <c r="A7" t="s">
        <v>19</v>
      </c>
      <c r="B7">
        <v>201510</v>
      </c>
      <c r="C7" t="s">
        <v>0</v>
      </c>
      <c r="D7" t="s">
        <v>76</v>
      </c>
      <c r="E7" t="s">
        <v>75</v>
      </c>
      <c r="F7">
        <v>1</v>
      </c>
      <c r="G7">
        <v>17</v>
      </c>
      <c r="H7">
        <v>20</v>
      </c>
      <c r="I7">
        <v>21</v>
      </c>
      <c r="J7" s="10">
        <v>0.8095</v>
      </c>
      <c r="K7" s="10">
        <v>0.9524</v>
      </c>
      <c r="L7">
        <v>5.625</v>
      </c>
      <c r="M7">
        <v>118.125</v>
      </c>
      <c r="N7">
        <v>0.33</v>
      </c>
      <c r="O7">
        <v>357.95</v>
      </c>
      <c r="P7">
        <v>3.52</v>
      </c>
      <c r="Q7">
        <v>33.56</v>
      </c>
    </row>
    <row r="8" spans="1:17">
      <c r="A8" s="21" t="s">
        <v>20</v>
      </c>
      <c r="B8" s="21">
        <v>201520</v>
      </c>
      <c r="C8" s="21" t="s">
        <v>0</v>
      </c>
      <c r="D8" s="21" t="s">
        <v>76</v>
      </c>
      <c r="E8" s="21" t="s">
        <v>75</v>
      </c>
      <c r="F8" s="21">
        <v>1</v>
      </c>
      <c r="G8" s="21">
        <v>13</v>
      </c>
      <c r="H8" s="21">
        <v>13</v>
      </c>
      <c r="I8" s="21">
        <v>17</v>
      </c>
      <c r="J8" s="22">
        <v>0.7647</v>
      </c>
      <c r="K8" s="22">
        <v>0.7647</v>
      </c>
      <c r="L8" s="21">
        <v>5.625</v>
      </c>
      <c r="M8" s="21">
        <v>95.625</v>
      </c>
      <c r="N8" s="21">
        <v>0.33</v>
      </c>
      <c r="O8" s="21">
        <v>289.77</v>
      </c>
      <c r="P8" s="21">
        <v>2.95</v>
      </c>
      <c r="Q8" s="21">
        <v>32.42</v>
      </c>
    </row>
    <row r="9" spans="1:17">
      <c r="A9" t="s">
        <v>18</v>
      </c>
      <c r="B9">
        <v>201420</v>
      </c>
      <c r="C9" t="s">
        <v>0</v>
      </c>
      <c r="D9" t="s">
        <v>77</v>
      </c>
      <c r="E9" t="s">
        <v>74</v>
      </c>
      <c r="F9">
        <v>1</v>
      </c>
      <c r="G9">
        <v>13</v>
      </c>
      <c r="H9">
        <v>17</v>
      </c>
      <c r="I9">
        <v>18</v>
      </c>
      <c r="J9" s="10">
        <v>0.7222</v>
      </c>
      <c r="K9" s="10">
        <v>0.9444</v>
      </c>
      <c r="L9">
        <v>9</v>
      </c>
      <c r="M9">
        <v>162</v>
      </c>
      <c r="N9">
        <v>0.53</v>
      </c>
      <c r="O9">
        <v>305.66</v>
      </c>
      <c r="P9">
        <v>4.83</v>
      </c>
      <c r="Q9">
        <v>33.54</v>
      </c>
    </row>
    <row r="10" spans="1:17">
      <c r="A10" s="21" t="s">
        <v>18</v>
      </c>
      <c r="B10" s="21">
        <v>201420</v>
      </c>
      <c r="C10" s="21" t="s">
        <v>0</v>
      </c>
      <c r="D10" s="21" t="s">
        <v>77</v>
      </c>
      <c r="E10" s="21" t="s">
        <v>75</v>
      </c>
      <c r="F10" s="21">
        <v>1</v>
      </c>
      <c r="G10" s="21">
        <v>14</v>
      </c>
      <c r="H10" s="21">
        <v>16</v>
      </c>
      <c r="I10" s="21">
        <v>17</v>
      </c>
      <c r="J10" s="22">
        <v>0.8235</v>
      </c>
      <c r="K10" s="22">
        <v>0.9412</v>
      </c>
      <c r="L10" s="21">
        <v>9</v>
      </c>
      <c r="M10" s="21">
        <v>153</v>
      </c>
      <c r="N10" s="21">
        <v>0.53</v>
      </c>
      <c r="O10" s="21">
        <v>288.68</v>
      </c>
      <c r="P10" s="21">
        <v>4.77</v>
      </c>
      <c r="Q10" s="21">
        <v>32.08</v>
      </c>
    </row>
    <row r="11" spans="1:17">
      <c r="A11" t="s">
        <v>20</v>
      </c>
      <c r="B11">
        <v>201520</v>
      </c>
      <c r="C11" t="s">
        <v>0</v>
      </c>
      <c r="D11" t="s">
        <v>77</v>
      </c>
      <c r="E11" t="s">
        <v>75</v>
      </c>
      <c r="F11">
        <v>1</v>
      </c>
      <c r="G11">
        <v>14</v>
      </c>
      <c r="H11">
        <v>15</v>
      </c>
      <c r="I11">
        <v>19</v>
      </c>
      <c r="J11" s="10">
        <v>0.7368</v>
      </c>
      <c r="K11" s="10">
        <v>0.7895</v>
      </c>
      <c r="L11">
        <v>9</v>
      </c>
      <c r="M11">
        <v>171</v>
      </c>
      <c r="N11">
        <v>0.53</v>
      </c>
      <c r="O11">
        <v>322.64</v>
      </c>
      <c r="P11">
        <v>5.27</v>
      </c>
      <c r="Q11">
        <v>32.45</v>
      </c>
    </row>
    <row r="12" spans="1:17">
      <c r="A12" s="21" t="s">
        <v>21</v>
      </c>
      <c r="B12" s="21">
        <v>201610</v>
      </c>
      <c r="C12" s="21" t="s">
        <v>0</v>
      </c>
      <c r="D12" s="21" t="s">
        <v>77</v>
      </c>
      <c r="E12" s="21" t="s">
        <v>75</v>
      </c>
      <c r="F12" s="21">
        <v>1</v>
      </c>
      <c r="G12" s="21">
        <v>16</v>
      </c>
      <c r="H12" s="21">
        <v>20</v>
      </c>
      <c r="I12" s="21">
        <v>22</v>
      </c>
      <c r="J12" s="22">
        <v>0.7273</v>
      </c>
      <c r="K12" s="22">
        <v>0.9091</v>
      </c>
      <c r="L12" s="21">
        <v>9</v>
      </c>
      <c r="M12" s="21">
        <v>198</v>
      </c>
      <c r="N12" s="21">
        <v>0.53</v>
      </c>
      <c r="O12" s="21">
        <v>373.58</v>
      </c>
      <c r="P12" s="21">
        <v>6.3</v>
      </c>
      <c r="Q12" s="21">
        <v>31.43</v>
      </c>
    </row>
    <row r="13" spans="1:17">
      <c r="A13" t="s">
        <v>17</v>
      </c>
      <c r="B13">
        <v>201410</v>
      </c>
      <c r="C13" t="s">
        <v>0</v>
      </c>
      <c r="D13" t="s">
        <v>78</v>
      </c>
      <c r="E13" t="s">
        <v>75</v>
      </c>
      <c r="F13">
        <v>1</v>
      </c>
      <c r="G13">
        <v>13</v>
      </c>
      <c r="H13">
        <v>14</v>
      </c>
      <c r="I13">
        <v>15</v>
      </c>
      <c r="J13" s="10">
        <v>0.8667</v>
      </c>
      <c r="K13" s="10">
        <v>0.9333</v>
      </c>
      <c r="L13">
        <v>9</v>
      </c>
      <c r="M13">
        <v>135</v>
      </c>
      <c r="N13">
        <v>0.53</v>
      </c>
      <c r="O13">
        <v>254.72</v>
      </c>
      <c r="P13">
        <v>4.02</v>
      </c>
      <c r="Q13">
        <v>33.58</v>
      </c>
    </row>
    <row r="14" spans="1:17">
      <c r="A14" s="21" t="s">
        <v>21</v>
      </c>
      <c r="B14" s="21">
        <v>201610</v>
      </c>
      <c r="C14" s="21" t="s">
        <v>0</v>
      </c>
      <c r="D14" s="21" t="s">
        <v>78</v>
      </c>
      <c r="E14" s="21" t="s">
        <v>74</v>
      </c>
      <c r="F14" s="21">
        <v>1</v>
      </c>
      <c r="G14" s="21">
        <v>18</v>
      </c>
      <c r="H14" s="21">
        <v>18</v>
      </c>
      <c r="I14" s="21">
        <v>21</v>
      </c>
      <c r="J14" s="22">
        <v>0.8571</v>
      </c>
      <c r="K14" s="22">
        <v>0.8571</v>
      </c>
      <c r="L14" s="21">
        <v>9</v>
      </c>
      <c r="M14" s="21">
        <v>189</v>
      </c>
      <c r="N14" s="21">
        <v>0.53</v>
      </c>
      <c r="O14" s="21">
        <v>356.6</v>
      </c>
      <c r="P14" s="21">
        <v>5.76</v>
      </c>
      <c r="Q14" s="21">
        <v>32.81</v>
      </c>
    </row>
    <row r="15" spans="1:17">
      <c r="A15" t="s">
        <v>17</v>
      </c>
      <c r="B15">
        <v>201410</v>
      </c>
      <c r="C15" t="s">
        <v>0</v>
      </c>
      <c r="D15" t="s">
        <v>79</v>
      </c>
      <c r="E15" t="s">
        <v>74</v>
      </c>
      <c r="F15">
        <v>1</v>
      </c>
      <c r="G15">
        <v>14</v>
      </c>
      <c r="H15">
        <v>17</v>
      </c>
      <c r="I15">
        <v>18</v>
      </c>
      <c r="J15" s="10">
        <v>0.7778</v>
      </c>
      <c r="K15" s="10">
        <v>0.9444</v>
      </c>
      <c r="L15">
        <v>9</v>
      </c>
      <c r="M15">
        <v>162</v>
      </c>
      <c r="N15">
        <v>0.53</v>
      </c>
      <c r="O15">
        <v>305.66</v>
      </c>
      <c r="P15">
        <v>4.94</v>
      </c>
      <c r="Q15">
        <v>32.79</v>
      </c>
    </row>
    <row r="16" spans="1:17">
      <c r="A16" s="21" t="s">
        <v>17</v>
      </c>
      <c r="B16" s="21">
        <v>201410</v>
      </c>
      <c r="C16" s="21" t="s">
        <v>0</v>
      </c>
      <c r="D16" s="21" t="s">
        <v>80</v>
      </c>
      <c r="E16" s="21" t="s">
        <v>74</v>
      </c>
      <c r="F16" s="21">
        <v>1</v>
      </c>
      <c r="G16" s="21">
        <v>11</v>
      </c>
      <c r="H16" s="21">
        <v>18</v>
      </c>
      <c r="I16" s="21">
        <v>21</v>
      </c>
      <c r="J16" s="22">
        <v>0.5238</v>
      </c>
      <c r="K16" s="22">
        <v>0.8571</v>
      </c>
      <c r="L16" s="21">
        <v>6.75</v>
      </c>
      <c r="M16" s="21">
        <v>141.75</v>
      </c>
      <c r="N16" s="21">
        <v>0.4</v>
      </c>
      <c r="O16" s="21">
        <v>354.38</v>
      </c>
      <c r="P16" s="21">
        <v>4.35</v>
      </c>
      <c r="Q16" s="21">
        <v>32.59</v>
      </c>
    </row>
    <row r="17" spans="1:17">
      <c r="A17" t="s">
        <v>18</v>
      </c>
      <c r="B17">
        <v>201420</v>
      </c>
      <c r="C17" t="s">
        <v>0</v>
      </c>
      <c r="D17" t="s">
        <v>80</v>
      </c>
      <c r="E17" t="s">
        <v>75</v>
      </c>
      <c r="F17">
        <v>1</v>
      </c>
      <c r="G17">
        <v>12</v>
      </c>
      <c r="H17">
        <v>15</v>
      </c>
      <c r="I17">
        <v>16</v>
      </c>
      <c r="J17" s="10">
        <v>0.75</v>
      </c>
      <c r="K17" s="10">
        <v>0.9375</v>
      </c>
      <c r="L17">
        <v>6.75</v>
      </c>
      <c r="M17">
        <v>108</v>
      </c>
      <c r="N17">
        <v>0.4</v>
      </c>
      <c r="O17">
        <v>270</v>
      </c>
      <c r="P17">
        <v>3.32</v>
      </c>
      <c r="Q17">
        <v>32.53</v>
      </c>
    </row>
    <row r="18" spans="1:17">
      <c r="A18" s="21" t="s">
        <v>19</v>
      </c>
      <c r="B18" s="21">
        <v>201510</v>
      </c>
      <c r="C18" s="21" t="s">
        <v>0</v>
      </c>
      <c r="D18" s="21" t="s">
        <v>80</v>
      </c>
      <c r="E18" s="21" t="s">
        <v>75</v>
      </c>
      <c r="F18" s="21">
        <v>1</v>
      </c>
      <c r="G18" s="21">
        <v>13</v>
      </c>
      <c r="H18" s="21">
        <v>16</v>
      </c>
      <c r="I18" s="21">
        <v>18</v>
      </c>
      <c r="J18" s="22">
        <v>0.7222</v>
      </c>
      <c r="K18" s="22">
        <v>0.8889</v>
      </c>
      <c r="L18" s="21">
        <v>6.75</v>
      </c>
      <c r="M18" s="21">
        <v>121.5</v>
      </c>
      <c r="N18" s="21">
        <v>0.4</v>
      </c>
      <c r="O18" s="21">
        <v>303.75</v>
      </c>
      <c r="P18" s="21">
        <v>3.68</v>
      </c>
      <c r="Q18" s="21">
        <v>33.02</v>
      </c>
    </row>
    <row r="19" spans="1:17">
      <c r="A19" t="s">
        <v>19</v>
      </c>
      <c r="B19">
        <v>201510</v>
      </c>
      <c r="C19" t="s">
        <v>0</v>
      </c>
      <c r="D19" t="s">
        <v>80</v>
      </c>
      <c r="E19" t="s">
        <v>74</v>
      </c>
      <c r="F19">
        <v>1</v>
      </c>
      <c r="G19">
        <v>7</v>
      </c>
      <c r="H19">
        <v>10</v>
      </c>
      <c r="I19">
        <v>14</v>
      </c>
      <c r="J19" s="10">
        <v>0.5</v>
      </c>
      <c r="K19" s="10">
        <v>0.7143</v>
      </c>
      <c r="L19">
        <v>6.75</v>
      </c>
      <c r="M19">
        <v>94.5</v>
      </c>
      <c r="N19">
        <v>0.4</v>
      </c>
      <c r="O19">
        <v>236.25</v>
      </c>
      <c r="P19">
        <v>2.9</v>
      </c>
      <c r="Q19">
        <v>32.59</v>
      </c>
    </row>
    <row r="20" spans="1:17">
      <c r="A20" s="21" t="s">
        <v>21</v>
      </c>
      <c r="B20" s="21">
        <v>201610</v>
      </c>
      <c r="C20" s="21" t="s">
        <v>0</v>
      </c>
      <c r="D20" s="21" t="s">
        <v>80</v>
      </c>
      <c r="E20" s="21" t="s">
        <v>74</v>
      </c>
      <c r="F20" s="21">
        <v>1</v>
      </c>
      <c r="G20" s="21">
        <v>11</v>
      </c>
      <c r="H20" s="21">
        <v>13</v>
      </c>
      <c r="I20" s="21">
        <v>14</v>
      </c>
      <c r="J20" s="22">
        <v>0.7857</v>
      </c>
      <c r="K20" s="22">
        <v>0.9286</v>
      </c>
      <c r="L20" s="21">
        <v>6.75</v>
      </c>
      <c r="M20" s="21">
        <v>94.5</v>
      </c>
      <c r="N20" s="21">
        <v>0.4</v>
      </c>
      <c r="O20" s="21">
        <v>236.25</v>
      </c>
      <c r="P20" s="21">
        <v>2.9</v>
      </c>
      <c r="Q20" s="21">
        <v>32.59</v>
      </c>
    </row>
    <row r="21" spans="1:17">
      <c r="A21" t="s">
        <v>21</v>
      </c>
      <c r="B21">
        <v>201610</v>
      </c>
      <c r="C21" t="s">
        <v>0</v>
      </c>
      <c r="D21" t="s">
        <v>80</v>
      </c>
      <c r="E21" t="s">
        <v>75</v>
      </c>
      <c r="F21">
        <v>1</v>
      </c>
      <c r="G21">
        <v>9</v>
      </c>
      <c r="H21">
        <v>11</v>
      </c>
      <c r="I21">
        <v>16</v>
      </c>
      <c r="J21" s="10">
        <v>0.5625</v>
      </c>
      <c r="K21" s="10">
        <v>0.6875</v>
      </c>
      <c r="L21">
        <v>6.75</v>
      </c>
      <c r="M21">
        <v>108</v>
      </c>
      <c r="N21">
        <v>0.4</v>
      </c>
      <c r="O21">
        <v>270</v>
      </c>
      <c r="P21">
        <v>3.32</v>
      </c>
      <c r="Q21">
        <v>32.53</v>
      </c>
    </row>
    <row r="22" spans="1:17">
      <c r="A22" s="21" t="s">
        <v>17</v>
      </c>
      <c r="B22" s="21">
        <v>201410</v>
      </c>
      <c r="C22" s="21" t="s">
        <v>0</v>
      </c>
      <c r="D22" s="21" t="s">
        <v>81</v>
      </c>
      <c r="E22" s="21" t="s">
        <v>75</v>
      </c>
      <c r="F22" s="21">
        <v>1</v>
      </c>
      <c r="G22" s="21">
        <v>18</v>
      </c>
      <c r="H22" s="21">
        <v>19</v>
      </c>
      <c r="I22" s="21">
        <v>20</v>
      </c>
      <c r="J22" s="22">
        <v>0.9</v>
      </c>
      <c r="K22" s="22">
        <v>0.95</v>
      </c>
      <c r="L22" s="21">
        <v>5.625</v>
      </c>
      <c r="M22" s="21">
        <v>112.5</v>
      </c>
      <c r="N22" s="21">
        <v>0.33</v>
      </c>
      <c r="O22" s="21">
        <v>340.91</v>
      </c>
      <c r="P22" s="21">
        <v>3.41</v>
      </c>
      <c r="Q22" s="21">
        <v>32.99</v>
      </c>
    </row>
    <row r="23" spans="1:17">
      <c r="A23" t="s">
        <v>19</v>
      </c>
      <c r="B23">
        <v>201510</v>
      </c>
      <c r="C23" t="s">
        <v>0</v>
      </c>
      <c r="D23" t="s">
        <v>81</v>
      </c>
      <c r="E23" t="s">
        <v>74</v>
      </c>
      <c r="F23">
        <v>1</v>
      </c>
      <c r="G23">
        <v>4</v>
      </c>
      <c r="H23">
        <v>8</v>
      </c>
      <c r="I23">
        <v>13</v>
      </c>
      <c r="J23" s="10">
        <v>0.3077</v>
      </c>
      <c r="K23" s="10">
        <v>0.6154</v>
      </c>
      <c r="L23">
        <v>5.625</v>
      </c>
      <c r="M23">
        <v>73.125</v>
      </c>
      <c r="N23">
        <v>0.33</v>
      </c>
      <c r="O23">
        <v>221.59</v>
      </c>
      <c r="P23">
        <v>2.26</v>
      </c>
      <c r="Q23">
        <v>32.36</v>
      </c>
    </row>
    <row r="24" spans="1:17">
      <c r="A24" s="21" t="s">
        <v>19</v>
      </c>
      <c r="B24" s="21">
        <v>201510</v>
      </c>
      <c r="C24" s="21" t="s">
        <v>0</v>
      </c>
      <c r="D24" s="21" t="s">
        <v>81</v>
      </c>
      <c r="E24" s="21" t="s">
        <v>75</v>
      </c>
      <c r="F24" s="21">
        <v>1</v>
      </c>
      <c r="G24" s="21">
        <v>15</v>
      </c>
      <c r="H24" s="21">
        <v>16</v>
      </c>
      <c r="I24" s="21">
        <v>20</v>
      </c>
      <c r="J24" s="22">
        <v>0.75</v>
      </c>
      <c r="K24" s="22">
        <v>0.8</v>
      </c>
      <c r="L24" s="21">
        <v>5.625</v>
      </c>
      <c r="M24" s="21">
        <v>112.5</v>
      </c>
      <c r="N24" s="21">
        <v>0.33</v>
      </c>
      <c r="O24" s="21">
        <v>340.91</v>
      </c>
      <c r="P24" s="21">
        <v>3.35</v>
      </c>
      <c r="Q24" s="21">
        <v>33.58</v>
      </c>
    </row>
    <row r="25" spans="1:17">
      <c r="A25" t="s">
        <v>20</v>
      </c>
      <c r="B25">
        <v>201520</v>
      </c>
      <c r="C25" t="s">
        <v>0</v>
      </c>
      <c r="D25" t="s">
        <v>81</v>
      </c>
      <c r="E25" t="s">
        <v>74</v>
      </c>
      <c r="F25">
        <v>1</v>
      </c>
      <c r="G25">
        <v>11</v>
      </c>
      <c r="H25">
        <v>13</v>
      </c>
      <c r="I25">
        <v>16</v>
      </c>
      <c r="J25" s="10">
        <v>0.6875</v>
      </c>
      <c r="K25" s="10">
        <v>0.8125</v>
      </c>
      <c r="L25">
        <v>5.625</v>
      </c>
      <c r="M25">
        <v>90</v>
      </c>
      <c r="N25">
        <v>0.33</v>
      </c>
      <c r="O25">
        <v>272.73</v>
      </c>
      <c r="P25">
        <v>2.78</v>
      </c>
      <c r="Q25">
        <v>32.37</v>
      </c>
    </row>
    <row r="26" spans="1:17">
      <c r="A26" s="21" t="s">
        <v>22</v>
      </c>
      <c r="B26" s="21">
        <v>201620</v>
      </c>
      <c r="C26" s="21" t="s">
        <v>0</v>
      </c>
      <c r="D26" s="21" t="s">
        <v>81</v>
      </c>
      <c r="E26" s="21" t="s">
        <v>75</v>
      </c>
      <c r="F26" s="21">
        <v>1</v>
      </c>
      <c r="G26" s="21">
        <v>0</v>
      </c>
      <c r="H26" s="21">
        <v>0</v>
      </c>
      <c r="I26" s="21">
        <v>5</v>
      </c>
      <c r="J26" s="22">
        <v>0</v>
      </c>
      <c r="K26" s="22">
        <v>0</v>
      </c>
      <c r="L26" s="21">
        <v>5.625</v>
      </c>
      <c r="M26" s="21">
        <v>28.125</v>
      </c>
      <c r="N26" s="21">
        <v>0.33</v>
      </c>
      <c r="O26" s="21">
        <v>85.23</v>
      </c>
      <c r="P26" s="21">
        <v>3.13</v>
      </c>
      <c r="Q26" s="21">
        <v>8.99</v>
      </c>
    </row>
    <row r="27" spans="1:17">
      <c r="A27" t="s">
        <v>18</v>
      </c>
      <c r="B27">
        <v>201420</v>
      </c>
      <c r="C27" t="s">
        <v>0</v>
      </c>
      <c r="D27" t="s">
        <v>82</v>
      </c>
      <c r="E27" t="s">
        <v>74</v>
      </c>
      <c r="F27">
        <v>1</v>
      </c>
      <c r="G27">
        <v>8</v>
      </c>
      <c r="H27">
        <v>9</v>
      </c>
      <c r="I27">
        <v>10</v>
      </c>
      <c r="J27" s="10">
        <v>0.8</v>
      </c>
      <c r="K27" s="10">
        <v>0.9</v>
      </c>
      <c r="L27">
        <v>10.125</v>
      </c>
      <c r="M27">
        <v>101.25</v>
      </c>
      <c r="N27">
        <v>0.6</v>
      </c>
      <c r="O27">
        <v>168.75</v>
      </c>
      <c r="P27">
        <v>3.11</v>
      </c>
      <c r="Q27">
        <v>32.56</v>
      </c>
    </row>
    <row r="28" spans="1:17">
      <c r="A28" s="21" t="s">
        <v>18</v>
      </c>
      <c r="B28" s="21">
        <v>201420</v>
      </c>
      <c r="C28" s="21" t="s">
        <v>0</v>
      </c>
      <c r="D28" s="21" t="s">
        <v>83</v>
      </c>
      <c r="E28" s="21" t="s">
        <v>75</v>
      </c>
      <c r="F28" s="21">
        <v>1</v>
      </c>
      <c r="G28" s="21">
        <v>17</v>
      </c>
      <c r="H28" s="21">
        <v>20</v>
      </c>
      <c r="I28" s="21">
        <v>20</v>
      </c>
      <c r="J28" s="22">
        <v>0.85</v>
      </c>
      <c r="K28" s="22">
        <v>1</v>
      </c>
      <c r="L28" s="21">
        <v>6.75</v>
      </c>
      <c r="M28" s="21">
        <v>135</v>
      </c>
      <c r="N28" s="21">
        <v>0.4</v>
      </c>
      <c r="O28" s="21">
        <v>337.5</v>
      </c>
      <c r="P28" s="21">
        <v>4.27</v>
      </c>
      <c r="Q28" s="21">
        <v>31.62</v>
      </c>
    </row>
    <row r="29" spans="1:17">
      <c r="A29" t="s">
        <v>19</v>
      </c>
      <c r="B29">
        <v>201510</v>
      </c>
      <c r="C29" t="s">
        <v>0</v>
      </c>
      <c r="D29" t="s">
        <v>83</v>
      </c>
      <c r="E29" t="s">
        <v>75</v>
      </c>
      <c r="F29">
        <v>1</v>
      </c>
      <c r="G29">
        <v>10</v>
      </c>
      <c r="H29">
        <v>13</v>
      </c>
      <c r="I29">
        <v>14</v>
      </c>
      <c r="J29" s="10">
        <v>0.7143</v>
      </c>
      <c r="K29" s="10">
        <v>0.9286</v>
      </c>
      <c r="L29">
        <v>6.75</v>
      </c>
      <c r="M29">
        <v>94.5</v>
      </c>
      <c r="N29">
        <v>0.4</v>
      </c>
      <c r="O29">
        <v>236.25</v>
      </c>
      <c r="P29">
        <v>3.03</v>
      </c>
      <c r="Q29">
        <v>31.19</v>
      </c>
    </row>
    <row r="30" spans="1:17">
      <c r="A30" s="21" t="s">
        <v>20</v>
      </c>
      <c r="B30" s="21">
        <v>201520</v>
      </c>
      <c r="C30" s="21" t="s">
        <v>0</v>
      </c>
      <c r="D30" s="21" t="s">
        <v>83</v>
      </c>
      <c r="E30" s="21" t="s">
        <v>75</v>
      </c>
      <c r="F30" s="21">
        <v>1</v>
      </c>
      <c r="G30" s="21">
        <v>11</v>
      </c>
      <c r="H30" s="21">
        <v>11</v>
      </c>
      <c r="I30" s="21">
        <v>14</v>
      </c>
      <c r="J30" s="22">
        <v>0.7857</v>
      </c>
      <c r="K30" s="22">
        <v>0.7857</v>
      </c>
      <c r="L30" s="21">
        <v>6.75</v>
      </c>
      <c r="M30" s="21">
        <v>94.5</v>
      </c>
      <c r="N30" s="21">
        <v>0.4</v>
      </c>
      <c r="O30" s="21">
        <v>236.25</v>
      </c>
      <c r="P30" s="21">
        <v>2.9</v>
      </c>
      <c r="Q30" s="21">
        <v>32.59</v>
      </c>
    </row>
    <row r="31" spans="1:17">
      <c r="A31" t="s">
        <v>17</v>
      </c>
      <c r="B31">
        <v>201410</v>
      </c>
      <c r="C31" t="s">
        <v>0</v>
      </c>
      <c r="D31" t="s">
        <v>84</v>
      </c>
      <c r="E31" t="s">
        <v>75</v>
      </c>
      <c r="F31">
        <v>1</v>
      </c>
      <c r="G31">
        <v>19</v>
      </c>
      <c r="H31">
        <v>22</v>
      </c>
      <c r="I31">
        <v>23</v>
      </c>
      <c r="J31" s="10">
        <v>0.8261</v>
      </c>
      <c r="K31" s="10">
        <v>0.9565</v>
      </c>
      <c r="L31">
        <v>6.75</v>
      </c>
      <c r="M31">
        <v>155.25</v>
      </c>
      <c r="N31">
        <v>0.4</v>
      </c>
      <c r="O31">
        <v>388.13</v>
      </c>
      <c r="P31">
        <v>4.77</v>
      </c>
      <c r="Q31">
        <v>32.55</v>
      </c>
    </row>
    <row r="32" spans="1:17">
      <c r="A32" s="21" t="s">
        <v>18</v>
      </c>
      <c r="B32" s="21">
        <v>201420</v>
      </c>
      <c r="C32" s="21" t="s">
        <v>0</v>
      </c>
      <c r="D32" s="21" t="s">
        <v>84</v>
      </c>
      <c r="E32" s="21" t="s">
        <v>74</v>
      </c>
      <c r="F32" s="21">
        <v>1</v>
      </c>
      <c r="G32" s="21">
        <v>7</v>
      </c>
      <c r="H32" s="21">
        <v>13</v>
      </c>
      <c r="I32" s="21">
        <v>19</v>
      </c>
      <c r="J32" s="22">
        <v>0.3684</v>
      </c>
      <c r="K32" s="22">
        <v>0.6842</v>
      </c>
      <c r="L32" s="21">
        <v>6.75</v>
      </c>
      <c r="M32" s="21">
        <v>128.25</v>
      </c>
      <c r="N32" s="21">
        <v>0.4</v>
      </c>
      <c r="O32" s="21">
        <v>320.63</v>
      </c>
      <c r="P32" s="21">
        <v>3.94</v>
      </c>
      <c r="Q32" s="21">
        <v>32.55</v>
      </c>
    </row>
    <row r="33" spans="1:17">
      <c r="A33" t="s">
        <v>20</v>
      </c>
      <c r="B33">
        <v>201520</v>
      </c>
      <c r="C33" t="s">
        <v>0</v>
      </c>
      <c r="D33" t="s">
        <v>84</v>
      </c>
      <c r="E33" t="s">
        <v>75</v>
      </c>
      <c r="F33">
        <v>1</v>
      </c>
      <c r="G33">
        <v>22</v>
      </c>
      <c r="H33">
        <v>23</v>
      </c>
      <c r="I33">
        <v>23</v>
      </c>
      <c r="J33" s="10">
        <v>0.9565</v>
      </c>
      <c r="K33" s="10">
        <v>1</v>
      </c>
      <c r="L33">
        <v>6.75</v>
      </c>
      <c r="M33">
        <v>155.25</v>
      </c>
      <c r="N33">
        <v>0.4</v>
      </c>
      <c r="O33">
        <v>388.13</v>
      </c>
      <c r="P33">
        <v>4.77</v>
      </c>
      <c r="Q33">
        <v>32.55</v>
      </c>
    </row>
    <row r="34" spans="1:17">
      <c r="A34" s="21" t="s">
        <v>22</v>
      </c>
      <c r="B34" s="21">
        <v>201620</v>
      </c>
      <c r="C34" s="21" t="s">
        <v>0</v>
      </c>
      <c r="D34" s="21" t="s">
        <v>84</v>
      </c>
      <c r="E34" s="21" t="s">
        <v>75</v>
      </c>
      <c r="F34" s="21">
        <v>1</v>
      </c>
      <c r="G34" s="21">
        <v>0</v>
      </c>
      <c r="H34" s="21">
        <v>0</v>
      </c>
      <c r="I34" s="21">
        <v>6</v>
      </c>
      <c r="J34" s="22">
        <v>0</v>
      </c>
      <c r="K34" s="22">
        <v>0</v>
      </c>
      <c r="L34" s="21">
        <v>6.75</v>
      </c>
      <c r="M34" s="21">
        <v>40.5</v>
      </c>
      <c r="N34" s="21">
        <v>0.4</v>
      </c>
      <c r="O34" s="21">
        <v>101.25</v>
      </c>
      <c r="P34" s="21">
        <v>4.77</v>
      </c>
      <c r="Q34" s="21">
        <v>8.49</v>
      </c>
    </row>
    <row r="35" spans="1:17">
      <c r="A35" t="s">
        <v>22</v>
      </c>
      <c r="B35">
        <v>201620</v>
      </c>
      <c r="C35" t="s">
        <v>0</v>
      </c>
      <c r="D35" t="s">
        <v>84</v>
      </c>
      <c r="E35" t="s">
        <v>74</v>
      </c>
      <c r="F35">
        <v>1</v>
      </c>
      <c r="G35">
        <v>0</v>
      </c>
      <c r="H35">
        <v>0</v>
      </c>
      <c r="I35">
        <v>2</v>
      </c>
      <c r="J35" s="10">
        <v>0</v>
      </c>
      <c r="K35" s="10">
        <v>0</v>
      </c>
      <c r="L35">
        <v>6.75</v>
      </c>
      <c r="M35">
        <v>13.5</v>
      </c>
      <c r="N35">
        <v>0.4</v>
      </c>
      <c r="O35">
        <v>33.75</v>
      </c>
      <c r="P35">
        <v>2.9</v>
      </c>
      <c r="Q35">
        <v>4.66</v>
      </c>
    </row>
    <row r="36" spans="1:17">
      <c r="A36" s="21" t="s">
        <v>17</v>
      </c>
      <c r="B36" s="21">
        <v>201410</v>
      </c>
      <c r="C36" s="21" t="s">
        <v>0</v>
      </c>
      <c r="D36" s="21" t="s">
        <v>85</v>
      </c>
      <c r="E36" s="21" t="s">
        <v>75</v>
      </c>
      <c r="F36" s="21">
        <v>1</v>
      </c>
      <c r="G36" s="21">
        <v>14</v>
      </c>
      <c r="H36" s="21">
        <v>16</v>
      </c>
      <c r="I36" s="21">
        <v>16</v>
      </c>
      <c r="J36" s="22">
        <v>0.875</v>
      </c>
      <c r="K36" s="22">
        <v>1</v>
      </c>
      <c r="L36" s="21">
        <v>5.625</v>
      </c>
      <c r="M36" s="21">
        <v>90</v>
      </c>
      <c r="N36" s="21">
        <v>0.33</v>
      </c>
      <c r="O36" s="21">
        <v>272.73</v>
      </c>
      <c r="P36" s="21">
        <v>2.68</v>
      </c>
      <c r="Q36" s="21">
        <v>33.58</v>
      </c>
    </row>
    <row r="37" spans="1:17">
      <c r="A37" t="s">
        <v>19</v>
      </c>
      <c r="B37">
        <v>201510</v>
      </c>
      <c r="C37" t="s">
        <v>0</v>
      </c>
      <c r="D37" t="s">
        <v>85</v>
      </c>
      <c r="E37" t="s">
        <v>75</v>
      </c>
      <c r="F37">
        <v>1</v>
      </c>
      <c r="G37">
        <v>20</v>
      </c>
      <c r="H37">
        <v>21</v>
      </c>
      <c r="I37">
        <v>21</v>
      </c>
      <c r="J37" s="10">
        <v>0.9524</v>
      </c>
      <c r="K37" s="10">
        <v>1</v>
      </c>
      <c r="L37">
        <v>5.625</v>
      </c>
      <c r="M37">
        <v>118.125</v>
      </c>
      <c r="N37">
        <v>0.33</v>
      </c>
      <c r="O37">
        <v>357.95</v>
      </c>
      <c r="P37">
        <v>3.65</v>
      </c>
      <c r="Q37">
        <v>32.36</v>
      </c>
    </row>
    <row r="38" spans="1:17">
      <c r="A38" s="21" t="s">
        <v>21</v>
      </c>
      <c r="B38" s="21">
        <v>201610</v>
      </c>
      <c r="C38" s="21" t="s">
        <v>0</v>
      </c>
      <c r="D38" s="21" t="s">
        <v>85</v>
      </c>
      <c r="E38" s="21" t="s">
        <v>75</v>
      </c>
      <c r="F38" s="21">
        <v>1</v>
      </c>
      <c r="G38" s="21">
        <v>14</v>
      </c>
      <c r="H38" s="21">
        <v>19</v>
      </c>
      <c r="I38" s="21">
        <v>21</v>
      </c>
      <c r="J38" s="22">
        <v>0.6667</v>
      </c>
      <c r="K38" s="22">
        <v>0.9048</v>
      </c>
      <c r="L38" s="21">
        <v>5.625</v>
      </c>
      <c r="M38" s="21">
        <v>118.125</v>
      </c>
      <c r="N38" s="21">
        <v>0.33</v>
      </c>
      <c r="O38" s="21">
        <v>357.95</v>
      </c>
      <c r="P38" s="21">
        <v>3.65</v>
      </c>
      <c r="Q38" s="21">
        <v>32.36</v>
      </c>
    </row>
    <row r="39" spans="1:17">
      <c r="A39" t="s">
        <v>19</v>
      </c>
      <c r="B39">
        <v>201510</v>
      </c>
      <c r="C39" t="s">
        <v>0</v>
      </c>
      <c r="D39" t="s">
        <v>86</v>
      </c>
      <c r="E39" t="s">
        <v>74</v>
      </c>
      <c r="F39">
        <v>1</v>
      </c>
      <c r="G39">
        <v>11</v>
      </c>
      <c r="H39">
        <v>11</v>
      </c>
      <c r="I39">
        <v>11</v>
      </c>
      <c r="J39" s="10">
        <v>1</v>
      </c>
      <c r="K39" s="10">
        <v>1</v>
      </c>
      <c r="L39">
        <v>10.125</v>
      </c>
      <c r="M39">
        <v>111.375</v>
      </c>
      <c r="N39">
        <v>0.6</v>
      </c>
      <c r="O39">
        <v>185.63</v>
      </c>
      <c r="P39">
        <v>3.42</v>
      </c>
      <c r="Q39">
        <v>32.57</v>
      </c>
    </row>
    <row r="40" spans="1:17">
      <c r="A40" s="21" t="s">
        <v>17</v>
      </c>
      <c r="B40" s="21">
        <v>201410</v>
      </c>
      <c r="C40" s="21" t="s">
        <v>0</v>
      </c>
      <c r="D40" s="21" t="s">
        <v>87</v>
      </c>
      <c r="E40" s="21" t="s">
        <v>74</v>
      </c>
      <c r="F40" s="21">
        <v>1</v>
      </c>
      <c r="G40" s="21">
        <v>3</v>
      </c>
      <c r="H40" s="21">
        <v>9</v>
      </c>
      <c r="I40" s="21">
        <v>9</v>
      </c>
      <c r="J40" s="22">
        <v>0.3333</v>
      </c>
      <c r="K40" s="22">
        <v>1</v>
      </c>
      <c r="L40" s="21">
        <v>5.625</v>
      </c>
      <c r="M40" s="21">
        <v>50.625</v>
      </c>
      <c r="N40" s="21">
        <v>0.33</v>
      </c>
      <c r="O40" s="21">
        <v>153.41</v>
      </c>
      <c r="P40" s="21">
        <v>1.54</v>
      </c>
      <c r="Q40" s="21">
        <v>32.87</v>
      </c>
    </row>
    <row r="41" spans="1:17">
      <c r="A41" t="s">
        <v>20</v>
      </c>
      <c r="B41">
        <v>201520</v>
      </c>
      <c r="C41" t="s">
        <v>0</v>
      </c>
      <c r="D41" t="s">
        <v>87</v>
      </c>
      <c r="E41" t="s">
        <v>75</v>
      </c>
      <c r="F41">
        <v>1</v>
      </c>
      <c r="G41">
        <v>18</v>
      </c>
      <c r="H41">
        <v>18</v>
      </c>
      <c r="I41">
        <v>21</v>
      </c>
      <c r="J41" s="10">
        <v>0.8571</v>
      </c>
      <c r="K41" s="10">
        <v>0.8571</v>
      </c>
      <c r="L41">
        <v>5.625</v>
      </c>
      <c r="M41">
        <v>118.125</v>
      </c>
      <c r="N41">
        <v>0.33</v>
      </c>
      <c r="O41">
        <v>357.95</v>
      </c>
      <c r="P41">
        <v>3.65</v>
      </c>
      <c r="Q41">
        <v>32.36</v>
      </c>
    </row>
    <row r="42" spans="1:17">
      <c r="A42" s="21" t="s">
        <v>22</v>
      </c>
      <c r="B42" s="21">
        <v>201620</v>
      </c>
      <c r="C42" s="21" t="s">
        <v>0</v>
      </c>
      <c r="D42" s="21" t="s">
        <v>87</v>
      </c>
      <c r="E42" s="21" t="s">
        <v>75</v>
      </c>
      <c r="F42" s="21">
        <v>1</v>
      </c>
      <c r="G42" s="21">
        <v>0</v>
      </c>
      <c r="H42" s="21">
        <v>0</v>
      </c>
      <c r="I42" s="21">
        <v>2</v>
      </c>
      <c r="J42" s="22">
        <v>0</v>
      </c>
      <c r="K42" s="22">
        <v>0</v>
      </c>
      <c r="L42" s="21">
        <v>5.625</v>
      </c>
      <c r="M42" s="21">
        <v>11.25</v>
      </c>
      <c r="N42" s="21">
        <v>0.33</v>
      </c>
      <c r="O42" s="21">
        <v>34.09</v>
      </c>
      <c r="P42" s="21">
        <v>3.82</v>
      </c>
      <c r="Q42" s="21">
        <v>2.95</v>
      </c>
    </row>
    <row r="43" spans="1:17">
      <c r="A43" t="s">
        <v>22</v>
      </c>
      <c r="B43">
        <v>201620</v>
      </c>
      <c r="C43" t="s">
        <v>0</v>
      </c>
      <c r="D43" t="s">
        <v>87</v>
      </c>
      <c r="E43" t="s">
        <v>74</v>
      </c>
      <c r="F43">
        <v>1</v>
      </c>
      <c r="G43">
        <v>0</v>
      </c>
      <c r="H43">
        <v>0</v>
      </c>
      <c r="I43">
        <v>1</v>
      </c>
      <c r="J43" s="10">
        <v>0</v>
      </c>
      <c r="K43" s="10">
        <v>0</v>
      </c>
      <c r="L43">
        <v>5.625</v>
      </c>
      <c r="M43">
        <v>5.625</v>
      </c>
      <c r="N43">
        <v>0.33</v>
      </c>
      <c r="O43">
        <v>17.05</v>
      </c>
      <c r="P43">
        <v>3.13</v>
      </c>
      <c r="Q43">
        <v>1.8</v>
      </c>
    </row>
    <row r="44" spans="1:17">
      <c r="A44" s="21" t="s">
        <v>17</v>
      </c>
      <c r="B44" s="21">
        <v>201410</v>
      </c>
      <c r="C44" s="21" t="s">
        <v>0</v>
      </c>
      <c r="D44" s="21" t="s">
        <v>88</v>
      </c>
      <c r="E44" s="21" t="s">
        <v>75</v>
      </c>
      <c r="F44" s="21">
        <v>1</v>
      </c>
      <c r="G44" s="21">
        <v>15</v>
      </c>
      <c r="H44" s="21">
        <v>16</v>
      </c>
      <c r="I44" s="21">
        <v>16</v>
      </c>
      <c r="J44" s="22">
        <v>0.9375</v>
      </c>
      <c r="K44" s="22">
        <v>1</v>
      </c>
      <c r="L44" s="21">
        <v>6.75</v>
      </c>
      <c r="M44" s="21">
        <v>108</v>
      </c>
      <c r="N44" s="21">
        <v>0.4</v>
      </c>
      <c r="O44" s="21">
        <v>270</v>
      </c>
      <c r="P44" s="21">
        <v>3.32</v>
      </c>
      <c r="Q44" s="21">
        <v>32.53</v>
      </c>
    </row>
    <row r="45" spans="1:17">
      <c r="A45" t="s">
        <v>18</v>
      </c>
      <c r="B45">
        <v>201420</v>
      </c>
      <c r="C45" t="s">
        <v>0</v>
      </c>
      <c r="D45" t="s">
        <v>88</v>
      </c>
      <c r="E45" t="s">
        <v>74</v>
      </c>
      <c r="F45">
        <v>1</v>
      </c>
      <c r="G45">
        <v>12</v>
      </c>
      <c r="H45">
        <v>12</v>
      </c>
      <c r="I45">
        <v>16</v>
      </c>
      <c r="J45" s="10">
        <v>0.75</v>
      </c>
      <c r="K45" s="10">
        <v>0.75</v>
      </c>
      <c r="L45">
        <v>6.75</v>
      </c>
      <c r="M45">
        <v>108</v>
      </c>
      <c r="N45">
        <v>0.4</v>
      </c>
      <c r="O45">
        <v>270</v>
      </c>
      <c r="P45">
        <v>3.32</v>
      </c>
      <c r="Q45">
        <v>32.53</v>
      </c>
    </row>
    <row r="46" spans="1:17">
      <c r="A46" s="21" t="s">
        <v>21</v>
      </c>
      <c r="B46" s="21">
        <v>201610</v>
      </c>
      <c r="C46" s="21" t="s">
        <v>0</v>
      </c>
      <c r="D46" s="21" t="s">
        <v>88</v>
      </c>
      <c r="E46" s="21" t="s">
        <v>75</v>
      </c>
      <c r="F46" s="21">
        <v>1</v>
      </c>
      <c r="G46" s="21">
        <v>14</v>
      </c>
      <c r="H46" s="21">
        <v>18</v>
      </c>
      <c r="I46" s="21">
        <v>21</v>
      </c>
      <c r="J46" s="22">
        <v>0.6667</v>
      </c>
      <c r="K46" s="22">
        <v>0.8571</v>
      </c>
      <c r="L46" s="21">
        <v>6.75</v>
      </c>
      <c r="M46" s="21">
        <v>141.75</v>
      </c>
      <c r="N46" s="21">
        <v>0.4</v>
      </c>
      <c r="O46" s="21">
        <v>354.38</v>
      </c>
      <c r="P46" s="21">
        <v>4.35</v>
      </c>
      <c r="Q46" s="21">
        <v>32.59</v>
      </c>
    </row>
    <row r="47" spans="1:17">
      <c r="A47" t="s">
        <v>22</v>
      </c>
      <c r="B47">
        <v>201620</v>
      </c>
      <c r="C47" t="s">
        <v>0</v>
      </c>
      <c r="D47" t="s">
        <v>88</v>
      </c>
      <c r="E47" t="s">
        <v>75</v>
      </c>
      <c r="F47">
        <v>1</v>
      </c>
      <c r="G47">
        <v>0</v>
      </c>
      <c r="H47">
        <v>0</v>
      </c>
      <c r="I47">
        <v>6</v>
      </c>
      <c r="J47" s="10">
        <v>0</v>
      </c>
      <c r="K47" s="10">
        <v>0</v>
      </c>
      <c r="L47">
        <v>6.75</v>
      </c>
      <c r="M47">
        <v>40.5</v>
      </c>
      <c r="N47">
        <v>0.4</v>
      </c>
      <c r="O47">
        <v>101.25</v>
      </c>
      <c r="P47">
        <v>3.73</v>
      </c>
      <c r="Q47">
        <v>10.86</v>
      </c>
    </row>
    <row r="48" spans="1:17">
      <c r="A48" s="21" t="s">
        <v>17</v>
      </c>
      <c r="B48" s="21">
        <v>201410</v>
      </c>
      <c r="C48" s="21" t="s">
        <v>0</v>
      </c>
      <c r="D48" s="21" t="s">
        <v>89</v>
      </c>
      <c r="E48" s="21" t="s">
        <v>74</v>
      </c>
      <c r="F48" s="21">
        <v>1</v>
      </c>
      <c r="G48" s="21">
        <v>17</v>
      </c>
      <c r="H48" s="21">
        <v>17</v>
      </c>
      <c r="I48" s="21">
        <v>17</v>
      </c>
      <c r="J48" s="22">
        <v>1</v>
      </c>
      <c r="K48" s="22">
        <v>1</v>
      </c>
      <c r="L48" s="21">
        <v>5.625</v>
      </c>
      <c r="M48" s="21">
        <v>95.625</v>
      </c>
      <c r="N48" s="21">
        <v>0.33</v>
      </c>
      <c r="O48" s="21">
        <v>289.77</v>
      </c>
      <c r="P48" s="21">
        <v>2.9</v>
      </c>
      <c r="Q48" s="21">
        <v>32.97</v>
      </c>
    </row>
    <row r="49" spans="1:17">
      <c r="A49" t="s">
        <v>19</v>
      </c>
      <c r="B49">
        <v>201510</v>
      </c>
      <c r="C49" t="s">
        <v>0</v>
      </c>
      <c r="D49" t="s">
        <v>89</v>
      </c>
      <c r="E49" t="s">
        <v>75</v>
      </c>
      <c r="F49">
        <v>1</v>
      </c>
      <c r="G49">
        <v>18</v>
      </c>
      <c r="H49">
        <v>20</v>
      </c>
      <c r="I49">
        <v>21</v>
      </c>
      <c r="J49" s="10">
        <v>0.8571</v>
      </c>
      <c r="K49" s="10">
        <v>0.9524</v>
      </c>
      <c r="L49">
        <v>5.625</v>
      </c>
      <c r="M49">
        <v>118.125</v>
      </c>
      <c r="N49">
        <v>0.33</v>
      </c>
      <c r="O49">
        <v>357.95</v>
      </c>
      <c r="P49">
        <v>3.65</v>
      </c>
      <c r="Q49">
        <v>32.36</v>
      </c>
    </row>
    <row r="50" spans="1:17">
      <c r="A50" s="21" t="s">
        <v>21</v>
      </c>
      <c r="B50" s="21">
        <v>201610</v>
      </c>
      <c r="C50" s="21" t="s">
        <v>0</v>
      </c>
      <c r="D50" s="21" t="s">
        <v>89</v>
      </c>
      <c r="E50" s="21" t="s">
        <v>74</v>
      </c>
      <c r="F50" s="21">
        <v>1</v>
      </c>
      <c r="G50" s="21">
        <v>7</v>
      </c>
      <c r="H50" s="21">
        <v>12</v>
      </c>
      <c r="I50" s="21">
        <v>13</v>
      </c>
      <c r="J50" s="22">
        <v>0.5385</v>
      </c>
      <c r="K50" s="22">
        <v>0.9231</v>
      </c>
      <c r="L50" s="21">
        <v>5.625</v>
      </c>
      <c r="M50" s="21">
        <v>73.125</v>
      </c>
      <c r="N50" s="21">
        <v>0.33</v>
      </c>
      <c r="O50" s="21">
        <v>221.59</v>
      </c>
      <c r="P50" s="21">
        <v>2.26</v>
      </c>
      <c r="Q50" s="21">
        <v>32.36</v>
      </c>
    </row>
    <row r="51" spans="1:17">
      <c r="A51" t="s">
        <v>21</v>
      </c>
      <c r="B51">
        <v>201610</v>
      </c>
      <c r="C51" t="s">
        <v>0</v>
      </c>
      <c r="D51" t="s">
        <v>89</v>
      </c>
      <c r="E51" t="s">
        <v>75</v>
      </c>
      <c r="F51">
        <v>1</v>
      </c>
      <c r="G51">
        <v>14</v>
      </c>
      <c r="H51">
        <v>19</v>
      </c>
      <c r="I51">
        <v>22</v>
      </c>
      <c r="J51" s="10">
        <v>0.6364</v>
      </c>
      <c r="K51" s="10">
        <v>0.8636</v>
      </c>
      <c r="L51">
        <v>5.625</v>
      </c>
      <c r="M51">
        <v>123.75</v>
      </c>
      <c r="N51">
        <v>0.33</v>
      </c>
      <c r="O51">
        <v>375</v>
      </c>
      <c r="P51">
        <v>3.82</v>
      </c>
      <c r="Q51">
        <v>32.4</v>
      </c>
    </row>
    <row r="52" spans="1:17">
      <c r="A52" s="21" t="s">
        <v>18</v>
      </c>
      <c r="B52" s="21">
        <v>201420</v>
      </c>
      <c r="C52" s="21" t="s">
        <v>0</v>
      </c>
      <c r="D52" s="21" t="s">
        <v>90</v>
      </c>
      <c r="E52" s="21" t="s">
        <v>74</v>
      </c>
      <c r="F52" s="21">
        <v>1</v>
      </c>
      <c r="G52" s="21">
        <v>7</v>
      </c>
      <c r="H52" s="21">
        <v>9</v>
      </c>
      <c r="I52" s="21">
        <v>10</v>
      </c>
      <c r="J52" s="22">
        <v>0.7</v>
      </c>
      <c r="K52" s="22">
        <v>0.9</v>
      </c>
      <c r="L52" s="21">
        <v>9</v>
      </c>
      <c r="M52" s="21">
        <v>90</v>
      </c>
      <c r="N52" s="21">
        <v>0.53</v>
      </c>
      <c r="O52" s="21">
        <v>169.81</v>
      </c>
      <c r="P52" s="21">
        <v>2.68</v>
      </c>
      <c r="Q52" s="21">
        <v>33.58</v>
      </c>
    </row>
    <row r="53" spans="1:17">
      <c r="A53" t="s">
        <v>22</v>
      </c>
      <c r="B53">
        <v>201620</v>
      </c>
      <c r="C53" t="s">
        <v>0</v>
      </c>
      <c r="D53" t="s">
        <v>90</v>
      </c>
      <c r="E53" t="s">
        <v>75</v>
      </c>
      <c r="F53">
        <v>1</v>
      </c>
      <c r="G53">
        <v>0</v>
      </c>
      <c r="H53">
        <v>0</v>
      </c>
      <c r="I53">
        <v>1</v>
      </c>
      <c r="J53" s="10">
        <v>0</v>
      </c>
      <c r="K53" s="10">
        <v>0</v>
      </c>
      <c r="L53">
        <v>9</v>
      </c>
      <c r="M53">
        <v>9</v>
      </c>
      <c r="N53">
        <v>0.53</v>
      </c>
      <c r="O53">
        <v>16.98</v>
      </c>
      <c r="P53">
        <v>3.61</v>
      </c>
      <c r="Q53">
        <v>2.49</v>
      </c>
    </row>
    <row r="54" spans="1:17">
      <c r="A54" s="21" t="s">
        <v>22</v>
      </c>
      <c r="B54" s="21">
        <v>201620</v>
      </c>
      <c r="C54" s="21" t="s">
        <v>0</v>
      </c>
      <c r="D54" s="21" t="s">
        <v>90</v>
      </c>
      <c r="E54" s="21" t="s">
        <v>74</v>
      </c>
      <c r="F54" s="21">
        <v>1</v>
      </c>
      <c r="G54" s="21">
        <v>0</v>
      </c>
      <c r="H54" s="21">
        <v>0</v>
      </c>
      <c r="I54" s="21">
        <v>3</v>
      </c>
      <c r="J54" s="22">
        <v>0</v>
      </c>
      <c r="K54" s="22">
        <v>0</v>
      </c>
      <c r="L54" s="21">
        <v>9</v>
      </c>
      <c r="M54" s="21">
        <v>27</v>
      </c>
      <c r="N54" s="21">
        <v>0.53</v>
      </c>
      <c r="O54" s="21">
        <v>50.94</v>
      </c>
      <c r="P54" s="21">
        <v>3.53</v>
      </c>
      <c r="Q54" s="21">
        <v>7.65</v>
      </c>
    </row>
    <row r="55" spans="1:17">
      <c r="A55" t="s">
        <v>20</v>
      </c>
      <c r="B55">
        <v>201520</v>
      </c>
      <c r="C55" t="s">
        <v>0</v>
      </c>
      <c r="D55" t="s">
        <v>91</v>
      </c>
      <c r="E55" t="s">
        <v>75</v>
      </c>
      <c r="F55">
        <v>1</v>
      </c>
      <c r="G55">
        <v>15</v>
      </c>
      <c r="H55">
        <v>15</v>
      </c>
      <c r="I55">
        <v>19</v>
      </c>
      <c r="J55" s="10">
        <v>0.7895</v>
      </c>
      <c r="K55" s="10">
        <v>0.7895</v>
      </c>
      <c r="L55">
        <v>5.625</v>
      </c>
      <c r="M55">
        <v>106.875</v>
      </c>
      <c r="N55">
        <v>0.33</v>
      </c>
      <c r="O55">
        <v>323.86</v>
      </c>
      <c r="P55">
        <v>3.3</v>
      </c>
      <c r="Q55">
        <v>32.39</v>
      </c>
    </row>
    <row r="56" spans="1:17">
      <c r="A56" s="21" t="s">
        <v>20</v>
      </c>
      <c r="B56" s="21">
        <v>201520</v>
      </c>
      <c r="C56" s="21" t="s">
        <v>0</v>
      </c>
      <c r="D56" s="21" t="s">
        <v>92</v>
      </c>
      <c r="E56" s="21" t="s">
        <v>75</v>
      </c>
      <c r="F56" s="21">
        <v>1</v>
      </c>
      <c r="G56" s="21">
        <v>8</v>
      </c>
      <c r="H56" s="21">
        <v>9</v>
      </c>
      <c r="I56" s="21">
        <v>11</v>
      </c>
      <c r="J56" s="22">
        <v>0.7273</v>
      </c>
      <c r="K56" s="22">
        <v>0.8182</v>
      </c>
      <c r="L56" s="21">
        <v>5.625</v>
      </c>
      <c r="M56" s="21">
        <v>61.875</v>
      </c>
      <c r="N56" s="21">
        <v>0.33</v>
      </c>
      <c r="O56" s="21">
        <v>187.5</v>
      </c>
      <c r="P56" s="21">
        <v>1.91</v>
      </c>
      <c r="Q56" s="21">
        <v>32.4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AU T&amp;RPrinted on &amp;D</oddHeader>
    <oddFooter>&amp;L&amp;BGenerated By: Jose Carrillo&amp;RPage &amp;P of &amp;N</oddFooter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57"/>
  <sheetViews>
    <sheetView tabSelected="0" workbookViewId="0" showGridLines="true" showRowColHeaders="1">
      <selection activeCell="M2" sqref="M2"/>
    </sheetView>
  </sheetViews>
  <sheetFormatPr defaultRowHeight="14.4" outlineLevelRow="0" outlineLevelCol="0"/>
  <cols>
    <col min="1" max="1" width="14" customWidth="true" style="0"/>
    <col min="2" max="2" width="12" hidden="true" customWidth="true" style="0"/>
    <col min="3" max="3" width="8" customWidth="true" style="0"/>
    <col min="4" max="4" width="8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8" customWidth="true" style="0"/>
    <col min="10" max="10" width="10" customWidth="true" style="0"/>
    <col min="11" max="11" width="10" customWidth="true" style="0"/>
    <col min="12" max="12" width="10" customWidth="true" style="0"/>
    <col min="13" max="13" width="11" customWidth="true" style="0"/>
    <col min="14" max="14" width="8" customWidth="true" style="0"/>
    <col min="15" max="15" width="8" customWidth="true" style="0"/>
    <col min="16" max="16" width="13" customWidth="true" style="0"/>
    <col min="17" max="17" width="12" customWidth="true" style="0"/>
    <col min="18" max="18" width="13" customWidth="true" style="0"/>
  </cols>
  <sheetData>
    <row r="1" spans="1:18">
      <c r="A1" t="s">
        <v>56</v>
      </c>
      <c r="B1" s="20" t="s">
        <v>57</v>
      </c>
      <c r="C1" s="20" t="s">
        <v>93</v>
      </c>
      <c r="D1" t="s">
        <v>58</v>
      </c>
      <c r="E1" t="s">
        <v>59</v>
      </c>
      <c r="F1" t="s">
        <v>60</v>
      </c>
      <c r="G1" t="s">
        <v>94</v>
      </c>
      <c r="H1" t="s">
        <v>95</v>
      </c>
      <c r="I1" s="20" t="s">
        <v>62</v>
      </c>
      <c r="J1" s="20" t="s">
        <v>63</v>
      </c>
      <c r="K1" s="20" t="s">
        <v>64</v>
      </c>
      <c r="L1" s="20" t="s">
        <v>65</v>
      </c>
      <c r="M1" s="20" t="s">
        <v>66</v>
      </c>
      <c r="N1" s="20" t="s">
        <v>96</v>
      </c>
      <c r="O1" s="20" t="s">
        <v>67</v>
      </c>
      <c r="P1" s="20" t="s">
        <v>69</v>
      </c>
      <c r="Q1" s="20" t="s">
        <v>70</v>
      </c>
      <c r="R1" s="20" t="s">
        <v>71</v>
      </c>
    </row>
    <row r="2" spans="1:18">
      <c r="A2" s="21" t="s">
        <v>17</v>
      </c>
      <c r="B2" s="21">
        <v>201410</v>
      </c>
      <c r="C2" s="21">
        <v>10981</v>
      </c>
      <c r="D2" s="21" t="s">
        <v>0</v>
      </c>
      <c r="E2" s="21" t="s">
        <v>97</v>
      </c>
      <c r="F2" s="21"/>
      <c r="G2" s="21" t="s">
        <v>98</v>
      </c>
      <c r="H2" s="21" t="s">
        <v>99</v>
      </c>
      <c r="I2" s="21">
        <v>4</v>
      </c>
      <c r="J2" s="21">
        <v>6</v>
      </c>
      <c r="K2" s="21">
        <v>8</v>
      </c>
      <c r="L2" s="22">
        <v>0.5</v>
      </c>
      <c r="M2" s="22">
        <v>0.75</v>
      </c>
      <c r="N2" s="21">
        <v>1.38</v>
      </c>
      <c r="O2" s="21">
        <v>7.875</v>
      </c>
      <c r="P2" s="21">
        <v>0.47</v>
      </c>
      <c r="Q2" s="21">
        <v>134.04</v>
      </c>
      <c r="R2" s="21">
        <v>1.88</v>
      </c>
    </row>
    <row r="3" spans="1:18">
      <c r="A3" t="s">
        <v>17</v>
      </c>
      <c r="B3">
        <v>201410</v>
      </c>
      <c r="C3">
        <v>10195</v>
      </c>
      <c r="D3" t="s">
        <v>0</v>
      </c>
      <c r="E3" t="s">
        <v>73</v>
      </c>
      <c r="F3" t="s">
        <v>74</v>
      </c>
      <c r="G3" t="s">
        <v>98</v>
      </c>
      <c r="H3" t="s">
        <v>100</v>
      </c>
      <c r="I3">
        <v>10</v>
      </c>
      <c r="J3">
        <v>15</v>
      </c>
      <c r="K3">
        <v>18</v>
      </c>
      <c r="L3" s="10">
        <v>0.5556</v>
      </c>
      <c r="M3" s="10">
        <v>0.8333</v>
      </c>
      <c r="N3">
        <v>1.94</v>
      </c>
      <c r="O3">
        <v>3.375</v>
      </c>
      <c r="P3">
        <v>0.2</v>
      </c>
      <c r="Q3">
        <v>303.75</v>
      </c>
      <c r="R3">
        <v>1.87</v>
      </c>
    </row>
    <row r="4" spans="1:18">
      <c r="A4" s="21" t="s">
        <v>18</v>
      </c>
      <c r="B4" s="21">
        <v>201420</v>
      </c>
      <c r="C4" s="21">
        <v>20801</v>
      </c>
      <c r="D4" s="21" t="s">
        <v>0</v>
      </c>
      <c r="E4" s="21" t="s">
        <v>73</v>
      </c>
      <c r="F4" s="21" t="s">
        <v>75</v>
      </c>
      <c r="G4" s="21" t="s">
        <v>98</v>
      </c>
      <c r="H4" s="21" t="s">
        <v>101</v>
      </c>
      <c r="I4" s="21">
        <v>13</v>
      </c>
      <c r="J4" s="21">
        <v>14</v>
      </c>
      <c r="K4" s="21">
        <v>19</v>
      </c>
      <c r="L4" s="22">
        <v>0.6842</v>
      </c>
      <c r="M4" s="22">
        <v>0.7368</v>
      </c>
      <c r="N4" s="21">
        <v>2.11</v>
      </c>
      <c r="O4" s="21">
        <v>3.375</v>
      </c>
      <c r="P4" s="21">
        <v>0.2</v>
      </c>
      <c r="Q4" s="21">
        <v>320.63</v>
      </c>
      <c r="R4" s="21">
        <v>1.97</v>
      </c>
    </row>
    <row r="5" spans="1:18">
      <c r="A5" t="s">
        <v>19</v>
      </c>
      <c r="B5">
        <v>201510</v>
      </c>
      <c r="C5">
        <v>10819</v>
      </c>
      <c r="D5" t="s">
        <v>0</v>
      </c>
      <c r="E5" t="s">
        <v>73</v>
      </c>
      <c r="F5" t="s">
        <v>75</v>
      </c>
      <c r="G5" t="s">
        <v>98</v>
      </c>
      <c r="H5" t="s">
        <v>101</v>
      </c>
      <c r="I5">
        <v>16</v>
      </c>
      <c r="J5">
        <v>16</v>
      </c>
      <c r="K5">
        <v>21</v>
      </c>
      <c r="L5" s="10">
        <v>0.7619</v>
      </c>
      <c r="M5" s="10">
        <v>0.7619</v>
      </c>
      <c r="N5">
        <v>2.48</v>
      </c>
      <c r="O5">
        <v>3.375</v>
      </c>
      <c r="P5">
        <v>0.2</v>
      </c>
      <c r="Q5">
        <v>354.38</v>
      </c>
      <c r="R5">
        <v>2.18</v>
      </c>
    </row>
    <row r="6" spans="1:18">
      <c r="A6" s="21" t="s">
        <v>21</v>
      </c>
      <c r="B6" s="21">
        <v>201610</v>
      </c>
      <c r="C6" s="21">
        <v>10893</v>
      </c>
      <c r="D6" s="21" t="s">
        <v>0</v>
      </c>
      <c r="E6" s="21" t="s">
        <v>73</v>
      </c>
      <c r="F6" s="21" t="s">
        <v>75</v>
      </c>
      <c r="G6" s="21" t="s">
        <v>98</v>
      </c>
      <c r="H6" s="21" t="s">
        <v>100</v>
      </c>
      <c r="I6" s="21">
        <v>13</v>
      </c>
      <c r="J6" s="21">
        <v>15</v>
      </c>
      <c r="K6" s="21">
        <v>17</v>
      </c>
      <c r="L6" s="22">
        <v>0.7647</v>
      </c>
      <c r="M6" s="22">
        <v>0.8824</v>
      </c>
      <c r="N6" s="21">
        <v>2.71</v>
      </c>
      <c r="O6" s="21">
        <v>3.375</v>
      </c>
      <c r="P6" s="21">
        <v>0.2</v>
      </c>
      <c r="Q6" s="21">
        <v>286.88</v>
      </c>
      <c r="R6" s="21">
        <v>1.76</v>
      </c>
    </row>
    <row r="7" spans="1:18">
      <c r="A7" t="s">
        <v>19</v>
      </c>
      <c r="B7">
        <v>201510</v>
      </c>
      <c r="C7">
        <v>10814</v>
      </c>
      <c r="D7" t="s">
        <v>0</v>
      </c>
      <c r="E7" t="s">
        <v>76</v>
      </c>
      <c r="F7" t="s">
        <v>75</v>
      </c>
      <c r="G7" t="s">
        <v>98</v>
      </c>
      <c r="H7" t="s">
        <v>102</v>
      </c>
      <c r="I7">
        <v>17</v>
      </c>
      <c r="J7">
        <v>20</v>
      </c>
      <c r="K7">
        <v>21</v>
      </c>
      <c r="L7" s="10">
        <v>0.8095</v>
      </c>
      <c r="M7" s="10">
        <v>0.9524</v>
      </c>
      <c r="N7">
        <v>2.48</v>
      </c>
      <c r="O7">
        <v>5.625</v>
      </c>
      <c r="P7">
        <v>0.33</v>
      </c>
      <c r="Q7">
        <v>357.95</v>
      </c>
      <c r="R7">
        <v>3.52</v>
      </c>
    </row>
    <row r="8" spans="1:18">
      <c r="A8" s="21" t="s">
        <v>19</v>
      </c>
      <c r="B8" s="21">
        <v>201510</v>
      </c>
      <c r="C8" s="21">
        <v>10820</v>
      </c>
      <c r="D8" s="21" t="s">
        <v>0</v>
      </c>
      <c r="E8" s="21" t="s">
        <v>76</v>
      </c>
      <c r="F8" s="21" t="s">
        <v>74</v>
      </c>
      <c r="G8" s="21" t="s">
        <v>98</v>
      </c>
      <c r="H8" s="21" t="s">
        <v>100</v>
      </c>
      <c r="I8" s="21">
        <v>15</v>
      </c>
      <c r="J8" s="21">
        <v>19</v>
      </c>
      <c r="K8" s="21">
        <v>22</v>
      </c>
      <c r="L8" s="22">
        <v>0.6818</v>
      </c>
      <c r="M8" s="22">
        <v>0.8636</v>
      </c>
      <c r="N8" s="21">
        <v>2.41</v>
      </c>
      <c r="O8" s="21">
        <v>5.625</v>
      </c>
      <c r="P8" s="21">
        <v>0.33</v>
      </c>
      <c r="Q8" s="21">
        <v>375</v>
      </c>
      <c r="R8" s="21">
        <v>3.75</v>
      </c>
    </row>
    <row r="9" spans="1:18">
      <c r="A9" t="s">
        <v>20</v>
      </c>
      <c r="B9">
        <v>201520</v>
      </c>
      <c r="C9">
        <v>20931</v>
      </c>
      <c r="D9" t="s">
        <v>0</v>
      </c>
      <c r="E9" t="s">
        <v>76</v>
      </c>
      <c r="F9" t="s">
        <v>75</v>
      </c>
      <c r="G9" t="s">
        <v>98</v>
      </c>
      <c r="H9" t="s">
        <v>101</v>
      </c>
      <c r="I9">
        <v>13</v>
      </c>
      <c r="J9">
        <v>13</v>
      </c>
      <c r="K9">
        <v>17</v>
      </c>
      <c r="L9" s="10">
        <v>0.7647</v>
      </c>
      <c r="M9" s="10">
        <v>0.7647</v>
      </c>
      <c r="N9">
        <v>2.18</v>
      </c>
      <c r="O9">
        <v>5.625</v>
      </c>
      <c r="P9">
        <v>0.33</v>
      </c>
      <c r="Q9">
        <v>289.77</v>
      </c>
      <c r="R9">
        <v>2.95</v>
      </c>
    </row>
    <row r="10" spans="1:18">
      <c r="A10" s="21" t="s">
        <v>18</v>
      </c>
      <c r="B10" s="21">
        <v>201420</v>
      </c>
      <c r="C10" s="21">
        <v>20808</v>
      </c>
      <c r="D10" s="21" t="s">
        <v>0</v>
      </c>
      <c r="E10" s="21" t="s">
        <v>77</v>
      </c>
      <c r="F10" s="21" t="s">
        <v>75</v>
      </c>
      <c r="G10" s="21" t="s">
        <v>98</v>
      </c>
      <c r="H10" s="21" t="s">
        <v>102</v>
      </c>
      <c r="I10" s="21">
        <v>14</v>
      </c>
      <c r="J10" s="21">
        <v>16</v>
      </c>
      <c r="K10" s="21">
        <v>17</v>
      </c>
      <c r="L10" s="22">
        <v>0.8235</v>
      </c>
      <c r="M10" s="22">
        <v>0.9412</v>
      </c>
      <c r="N10" s="21">
        <v>2.47</v>
      </c>
      <c r="O10" s="21">
        <v>9</v>
      </c>
      <c r="P10" s="21">
        <v>0.53</v>
      </c>
      <c r="Q10" s="21">
        <v>288.68</v>
      </c>
      <c r="R10" s="21">
        <v>4.77</v>
      </c>
    </row>
    <row r="11" spans="1:18">
      <c r="A11" t="s">
        <v>18</v>
      </c>
      <c r="B11">
        <v>201420</v>
      </c>
      <c r="C11">
        <v>20895</v>
      </c>
      <c r="D11" t="s">
        <v>0</v>
      </c>
      <c r="E11" t="s">
        <v>77</v>
      </c>
      <c r="F11" t="s">
        <v>74</v>
      </c>
      <c r="G11" t="s">
        <v>98</v>
      </c>
      <c r="H11" t="s">
        <v>102</v>
      </c>
      <c r="I11">
        <v>13</v>
      </c>
      <c r="J11">
        <v>17</v>
      </c>
      <c r="K11">
        <v>18</v>
      </c>
      <c r="L11" s="10">
        <v>0.7222</v>
      </c>
      <c r="M11" s="10">
        <v>0.9444</v>
      </c>
      <c r="N11">
        <v>2.22</v>
      </c>
      <c r="O11">
        <v>9</v>
      </c>
      <c r="P11">
        <v>0.53</v>
      </c>
      <c r="Q11">
        <v>305.66</v>
      </c>
      <c r="R11">
        <v>4.83</v>
      </c>
    </row>
    <row r="12" spans="1:18">
      <c r="A12" s="21" t="s">
        <v>20</v>
      </c>
      <c r="B12" s="21">
        <v>201520</v>
      </c>
      <c r="C12" s="21">
        <v>20011</v>
      </c>
      <c r="D12" s="21" t="s">
        <v>0</v>
      </c>
      <c r="E12" s="21" t="s">
        <v>77</v>
      </c>
      <c r="F12" s="21" t="s">
        <v>75</v>
      </c>
      <c r="G12" s="21" t="s">
        <v>98</v>
      </c>
      <c r="H12" s="21" t="s">
        <v>102</v>
      </c>
      <c r="I12" s="21">
        <v>14</v>
      </c>
      <c r="J12" s="21">
        <v>15</v>
      </c>
      <c r="K12" s="21">
        <v>19</v>
      </c>
      <c r="L12" s="22">
        <v>0.7368</v>
      </c>
      <c r="M12" s="22">
        <v>0.7895</v>
      </c>
      <c r="N12" s="21">
        <v>2.26</v>
      </c>
      <c r="O12" s="21">
        <v>9</v>
      </c>
      <c r="P12" s="21">
        <v>0.53</v>
      </c>
      <c r="Q12" s="21">
        <v>322.64</v>
      </c>
      <c r="R12" s="21">
        <v>5.27</v>
      </c>
    </row>
    <row r="13" spans="1:18">
      <c r="A13" t="s">
        <v>21</v>
      </c>
      <c r="B13">
        <v>201610</v>
      </c>
      <c r="C13">
        <v>10788</v>
      </c>
      <c r="D13" t="s">
        <v>0</v>
      </c>
      <c r="E13" t="s">
        <v>77</v>
      </c>
      <c r="F13" t="s">
        <v>75</v>
      </c>
      <c r="G13" t="s">
        <v>98</v>
      </c>
      <c r="H13" t="s">
        <v>102</v>
      </c>
      <c r="I13">
        <v>16</v>
      </c>
      <c r="J13">
        <v>20</v>
      </c>
      <c r="K13">
        <v>22</v>
      </c>
      <c r="L13" s="10">
        <v>0.7273</v>
      </c>
      <c r="M13" s="10">
        <v>0.9091</v>
      </c>
      <c r="N13">
        <v>2.09</v>
      </c>
      <c r="O13">
        <v>9</v>
      </c>
      <c r="P13">
        <v>0.53</v>
      </c>
      <c r="Q13">
        <v>373.58</v>
      </c>
      <c r="R13">
        <v>6.3</v>
      </c>
    </row>
    <row r="14" spans="1:18">
      <c r="A14" s="21" t="s">
        <v>17</v>
      </c>
      <c r="B14" s="21">
        <v>201410</v>
      </c>
      <c r="C14" s="21">
        <v>10196</v>
      </c>
      <c r="D14" s="21" t="s">
        <v>0</v>
      </c>
      <c r="E14" s="21" t="s">
        <v>78</v>
      </c>
      <c r="F14" s="21" t="s">
        <v>75</v>
      </c>
      <c r="G14" s="21" t="s">
        <v>98</v>
      </c>
      <c r="H14" s="21" t="s">
        <v>101</v>
      </c>
      <c r="I14" s="21">
        <v>13</v>
      </c>
      <c r="J14" s="21">
        <v>14</v>
      </c>
      <c r="K14" s="21">
        <v>15</v>
      </c>
      <c r="L14" s="22">
        <v>0.8667</v>
      </c>
      <c r="M14" s="22">
        <v>0.9333</v>
      </c>
      <c r="N14" s="21">
        <v>2.2</v>
      </c>
      <c r="O14" s="21">
        <v>9</v>
      </c>
      <c r="P14" s="21">
        <v>0.53</v>
      </c>
      <c r="Q14" s="21">
        <v>254.72</v>
      </c>
      <c r="R14" s="21">
        <v>4.02</v>
      </c>
    </row>
    <row r="15" spans="1:18">
      <c r="A15" t="s">
        <v>21</v>
      </c>
      <c r="B15">
        <v>201610</v>
      </c>
      <c r="C15">
        <v>10874</v>
      </c>
      <c r="D15" t="s">
        <v>0</v>
      </c>
      <c r="E15" t="s">
        <v>78</v>
      </c>
      <c r="F15" t="s">
        <v>74</v>
      </c>
      <c r="G15" t="s">
        <v>98</v>
      </c>
      <c r="H15" t="s">
        <v>101</v>
      </c>
      <c r="I15">
        <v>18</v>
      </c>
      <c r="J15">
        <v>18</v>
      </c>
      <c r="K15">
        <v>21</v>
      </c>
      <c r="L15" s="10">
        <v>0.8571</v>
      </c>
      <c r="M15" s="10">
        <v>0.8571</v>
      </c>
      <c r="N15">
        <v>2.29</v>
      </c>
      <c r="O15">
        <v>9</v>
      </c>
      <c r="P15">
        <v>0.53</v>
      </c>
      <c r="Q15">
        <v>356.6</v>
      </c>
      <c r="R15">
        <v>5.76</v>
      </c>
    </row>
    <row r="16" spans="1:18">
      <c r="A16" s="21" t="s">
        <v>17</v>
      </c>
      <c r="B16" s="21">
        <v>201410</v>
      </c>
      <c r="C16" s="21">
        <v>10197</v>
      </c>
      <c r="D16" s="21" t="s">
        <v>0</v>
      </c>
      <c r="E16" s="21" t="s">
        <v>79</v>
      </c>
      <c r="F16" s="21" t="s">
        <v>74</v>
      </c>
      <c r="G16" s="21" t="s">
        <v>98</v>
      </c>
      <c r="H16" s="21" t="s">
        <v>103</v>
      </c>
      <c r="I16" s="21">
        <v>14</v>
      </c>
      <c r="J16" s="21">
        <v>17</v>
      </c>
      <c r="K16" s="21">
        <v>18</v>
      </c>
      <c r="L16" s="22">
        <v>0.7778</v>
      </c>
      <c r="M16" s="22">
        <v>0.9444</v>
      </c>
      <c r="N16" s="21">
        <v>3.17</v>
      </c>
      <c r="O16" s="21">
        <v>9</v>
      </c>
      <c r="P16" s="21">
        <v>0.53</v>
      </c>
      <c r="Q16" s="21">
        <v>305.66</v>
      </c>
      <c r="R16" s="21">
        <v>4.94</v>
      </c>
    </row>
    <row r="17" spans="1:18">
      <c r="A17" t="s">
        <v>17</v>
      </c>
      <c r="B17">
        <v>201410</v>
      </c>
      <c r="C17">
        <v>10198</v>
      </c>
      <c r="D17" t="s">
        <v>0</v>
      </c>
      <c r="E17" t="s">
        <v>80</v>
      </c>
      <c r="F17" t="s">
        <v>74</v>
      </c>
      <c r="G17" t="s">
        <v>98</v>
      </c>
      <c r="H17" t="s">
        <v>104</v>
      </c>
      <c r="I17">
        <v>11</v>
      </c>
      <c r="J17">
        <v>18</v>
      </c>
      <c r="K17">
        <v>21</v>
      </c>
      <c r="L17" s="10">
        <v>0.5238</v>
      </c>
      <c r="M17" s="10">
        <v>0.8571</v>
      </c>
      <c r="N17">
        <v>1.48</v>
      </c>
      <c r="O17">
        <v>6.75</v>
      </c>
      <c r="P17">
        <v>0.4</v>
      </c>
      <c r="Q17">
        <v>354.38</v>
      </c>
      <c r="R17">
        <v>4.35</v>
      </c>
    </row>
    <row r="18" spans="1:18">
      <c r="A18" s="21" t="s">
        <v>18</v>
      </c>
      <c r="B18" s="21">
        <v>201420</v>
      </c>
      <c r="C18" s="21">
        <v>20802</v>
      </c>
      <c r="D18" s="21" t="s">
        <v>0</v>
      </c>
      <c r="E18" s="21" t="s">
        <v>80</v>
      </c>
      <c r="F18" s="21" t="s">
        <v>75</v>
      </c>
      <c r="G18" s="21" t="s">
        <v>98</v>
      </c>
      <c r="H18" s="21" t="s">
        <v>104</v>
      </c>
      <c r="I18" s="21">
        <v>12</v>
      </c>
      <c r="J18" s="21">
        <v>15</v>
      </c>
      <c r="K18" s="21">
        <v>16</v>
      </c>
      <c r="L18" s="22">
        <v>0.75</v>
      </c>
      <c r="M18" s="22">
        <v>0.9375</v>
      </c>
      <c r="N18" s="21">
        <v>2.13</v>
      </c>
      <c r="O18" s="21">
        <v>6.75</v>
      </c>
      <c r="P18" s="21">
        <v>0.4</v>
      </c>
      <c r="Q18" s="21">
        <v>270</v>
      </c>
      <c r="R18" s="21">
        <v>3.32</v>
      </c>
    </row>
    <row r="19" spans="1:18">
      <c r="A19" t="s">
        <v>19</v>
      </c>
      <c r="B19">
        <v>201510</v>
      </c>
      <c r="C19">
        <v>10818</v>
      </c>
      <c r="D19" t="s">
        <v>0</v>
      </c>
      <c r="E19" t="s">
        <v>80</v>
      </c>
      <c r="F19" t="s">
        <v>75</v>
      </c>
      <c r="G19" t="s">
        <v>98</v>
      </c>
      <c r="H19" t="s">
        <v>101</v>
      </c>
      <c r="I19">
        <v>13</v>
      </c>
      <c r="J19">
        <v>16</v>
      </c>
      <c r="K19">
        <v>18</v>
      </c>
      <c r="L19" s="10">
        <v>0.7222</v>
      </c>
      <c r="M19" s="10">
        <v>0.8889</v>
      </c>
      <c r="N19">
        <v>2.22</v>
      </c>
      <c r="O19">
        <v>6.75</v>
      </c>
      <c r="P19">
        <v>0.4</v>
      </c>
      <c r="Q19">
        <v>303.75</v>
      </c>
      <c r="R19">
        <v>3.68</v>
      </c>
    </row>
    <row r="20" spans="1:18">
      <c r="A20" s="21" t="s">
        <v>19</v>
      </c>
      <c r="B20" s="21">
        <v>201510</v>
      </c>
      <c r="C20" s="21">
        <v>10822</v>
      </c>
      <c r="D20" s="21" t="s">
        <v>0</v>
      </c>
      <c r="E20" s="21" t="s">
        <v>80</v>
      </c>
      <c r="F20" s="21" t="s">
        <v>74</v>
      </c>
      <c r="G20" s="21" t="s">
        <v>98</v>
      </c>
      <c r="H20" s="21" t="s">
        <v>104</v>
      </c>
      <c r="I20" s="21">
        <v>7</v>
      </c>
      <c r="J20" s="21">
        <v>10</v>
      </c>
      <c r="K20" s="21">
        <v>14</v>
      </c>
      <c r="L20" s="22">
        <v>0.5</v>
      </c>
      <c r="M20" s="22">
        <v>0.7143</v>
      </c>
      <c r="N20" s="21">
        <v>1.5</v>
      </c>
      <c r="O20" s="21">
        <v>6.75</v>
      </c>
      <c r="P20" s="21">
        <v>0.4</v>
      </c>
      <c r="Q20" s="21">
        <v>236.25</v>
      </c>
      <c r="R20" s="21">
        <v>2.9</v>
      </c>
    </row>
    <row r="21" spans="1:18">
      <c r="A21" t="s">
        <v>21</v>
      </c>
      <c r="B21">
        <v>201610</v>
      </c>
      <c r="C21">
        <v>10789</v>
      </c>
      <c r="D21" t="s">
        <v>0</v>
      </c>
      <c r="E21" t="s">
        <v>80</v>
      </c>
      <c r="F21" t="s">
        <v>75</v>
      </c>
      <c r="G21" t="s">
        <v>98</v>
      </c>
      <c r="H21" t="s">
        <v>101</v>
      </c>
      <c r="I21">
        <v>9</v>
      </c>
      <c r="J21">
        <v>11</v>
      </c>
      <c r="K21">
        <v>16</v>
      </c>
      <c r="L21" s="10">
        <v>0.5625</v>
      </c>
      <c r="M21" s="10">
        <v>0.6875</v>
      </c>
      <c r="N21">
        <v>1.5</v>
      </c>
      <c r="O21">
        <v>6.75</v>
      </c>
      <c r="P21">
        <v>0.4</v>
      </c>
      <c r="Q21">
        <v>270</v>
      </c>
      <c r="R21">
        <v>3.32</v>
      </c>
    </row>
    <row r="22" spans="1:18">
      <c r="A22" s="21" t="s">
        <v>21</v>
      </c>
      <c r="B22" s="21">
        <v>201610</v>
      </c>
      <c r="C22" s="21">
        <v>10791</v>
      </c>
      <c r="D22" s="21" t="s">
        <v>0</v>
      </c>
      <c r="E22" s="21" t="s">
        <v>80</v>
      </c>
      <c r="F22" s="21" t="s">
        <v>74</v>
      </c>
      <c r="G22" s="21" t="s">
        <v>98</v>
      </c>
      <c r="H22" s="21" t="s">
        <v>104</v>
      </c>
      <c r="I22" s="21">
        <v>11</v>
      </c>
      <c r="J22" s="21">
        <v>13</v>
      </c>
      <c r="K22" s="21">
        <v>14</v>
      </c>
      <c r="L22" s="22">
        <v>0.7857</v>
      </c>
      <c r="M22" s="22">
        <v>0.9286</v>
      </c>
      <c r="N22" s="21">
        <v>2.71</v>
      </c>
      <c r="O22" s="21">
        <v>6.75</v>
      </c>
      <c r="P22" s="21">
        <v>0.4</v>
      </c>
      <c r="Q22" s="21">
        <v>236.25</v>
      </c>
      <c r="R22" s="21">
        <v>2.9</v>
      </c>
    </row>
    <row r="23" spans="1:18">
      <c r="A23" t="s">
        <v>17</v>
      </c>
      <c r="B23">
        <v>201410</v>
      </c>
      <c r="C23">
        <v>10199</v>
      </c>
      <c r="D23" t="s">
        <v>0</v>
      </c>
      <c r="E23" t="s">
        <v>81</v>
      </c>
      <c r="F23" t="s">
        <v>75</v>
      </c>
      <c r="G23" t="s">
        <v>98</v>
      </c>
      <c r="H23" t="s">
        <v>102</v>
      </c>
      <c r="I23">
        <v>18</v>
      </c>
      <c r="J23">
        <v>19</v>
      </c>
      <c r="K23">
        <v>20</v>
      </c>
      <c r="L23" s="10">
        <v>0.9</v>
      </c>
      <c r="M23" s="10">
        <v>0.95</v>
      </c>
      <c r="N23">
        <v>2.7</v>
      </c>
      <c r="O23">
        <v>5.625</v>
      </c>
      <c r="P23">
        <v>0.33</v>
      </c>
      <c r="Q23">
        <v>340.91</v>
      </c>
      <c r="R23">
        <v>3.41</v>
      </c>
    </row>
    <row r="24" spans="1:18">
      <c r="A24" s="21" t="s">
        <v>19</v>
      </c>
      <c r="B24" s="21">
        <v>201510</v>
      </c>
      <c r="C24" s="21">
        <v>10815</v>
      </c>
      <c r="D24" s="21" t="s">
        <v>0</v>
      </c>
      <c r="E24" s="21" t="s">
        <v>81</v>
      </c>
      <c r="F24" s="21" t="s">
        <v>75</v>
      </c>
      <c r="G24" s="21" t="s">
        <v>98</v>
      </c>
      <c r="H24" s="21" t="s">
        <v>102</v>
      </c>
      <c r="I24" s="21">
        <v>15</v>
      </c>
      <c r="J24" s="21">
        <v>16</v>
      </c>
      <c r="K24" s="21">
        <v>20</v>
      </c>
      <c r="L24" s="22">
        <v>0.75</v>
      </c>
      <c r="M24" s="22">
        <v>0.8</v>
      </c>
      <c r="N24" s="21">
        <v>1.95</v>
      </c>
      <c r="O24" s="21">
        <v>5.625</v>
      </c>
      <c r="P24" s="21">
        <v>0.33</v>
      </c>
      <c r="Q24" s="21">
        <v>340.91</v>
      </c>
      <c r="R24" s="21">
        <v>3.35</v>
      </c>
    </row>
    <row r="25" spans="1:18">
      <c r="A25" t="s">
        <v>19</v>
      </c>
      <c r="B25">
        <v>201510</v>
      </c>
      <c r="C25">
        <v>10821</v>
      </c>
      <c r="D25" t="s">
        <v>0</v>
      </c>
      <c r="E25" t="s">
        <v>81</v>
      </c>
      <c r="F25" t="s">
        <v>74</v>
      </c>
      <c r="G25" t="s">
        <v>98</v>
      </c>
      <c r="H25" t="s">
        <v>99</v>
      </c>
      <c r="I25">
        <v>4</v>
      </c>
      <c r="J25">
        <v>8</v>
      </c>
      <c r="K25">
        <v>13</v>
      </c>
      <c r="L25" s="10">
        <v>0.3077</v>
      </c>
      <c r="M25" s="10">
        <v>0.6154</v>
      </c>
      <c r="N25">
        <v>1</v>
      </c>
      <c r="O25">
        <v>5.625</v>
      </c>
      <c r="P25">
        <v>0.33</v>
      </c>
      <c r="Q25">
        <v>221.59</v>
      </c>
      <c r="R25">
        <v>2.26</v>
      </c>
    </row>
    <row r="26" spans="1:18">
      <c r="A26" s="21" t="s">
        <v>20</v>
      </c>
      <c r="B26" s="21">
        <v>201520</v>
      </c>
      <c r="C26" s="21">
        <v>20009</v>
      </c>
      <c r="D26" s="21" t="s">
        <v>0</v>
      </c>
      <c r="E26" s="21" t="s">
        <v>81</v>
      </c>
      <c r="F26" s="21" t="s">
        <v>74</v>
      </c>
      <c r="G26" s="21" t="s">
        <v>98</v>
      </c>
      <c r="H26" s="21" t="s">
        <v>99</v>
      </c>
      <c r="I26" s="21">
        <v>11</v>
      </c>
      <c r="J26" s="21">
        <v>13</v>
      </c>
      <c r="K26" s="21">
        <v>16</v>
      </c>
      <c r="L26" s="22">
        <v>0.6875</v>
      </c>
      <c r="M26" s="22">
        <v>0.8125</v>
      </c>
      <c r="N26" s="21">
        <v>1.94</v>
      </c>
      <c r="O26" s="21">
        <v>5.625</v>
      </c>
      <c r="P26" s="21">
        <v>0.33</v>
      </c>
      <c r="Q26" s="21">
        <v>272.73</v>
      </c>
      <c r="R26" s="21">
        <v>2.78</v>
      </c>
    </row>
    <row r="27" spans="1:18">
      <c r="A27" t="s">
        <v>22</v>
      </c>
      <c r="B27">
        <v>201620</v>
      </c>
      <c r="C27">
        <v>20851</v>
      </c>
      <c r="D27" t="s">
        <v>0</v>
      </c>
      <c r="E27" t="s">
        <v>81</v>
      </c>
      <c r="F27" t="s">
        <v>75</v>
      </c>
      <c r="G27" t="s">
        <v>98</v>
      </c>
      <c r="H27" t="s">
        <v>102</v>
      </c>
      <c r="I27">
        <v>0</v>
      </c>
      <c r="J27">
        <v>0</v>
      </c>
      <c r="K27">
        <v>5</v>
      </c>
      <c r="L27" s="10">
        <v>0</v>
      </c>
      <c r="M27" s="10">
        <v>0</v>
      </c>
      <c r="N27">
        <v>0</v>
      </c>
      <c r="O27">
        <v>5.625</v>
      </c>
      <c r="P27">
        <v>0.33</v>
      </c>
      <c r="Q27">
        <v>85.23</v>
      </c>
      <c r="R27">
        <v>3.13</v>
      </c>
    </row>
    <row r="28" spans="1:18">
      <c r="A28" s="21" t="s">
        <v>18</v>
      </c>
      <c r="B28" s="21">
        <v>201420</v>
      </c>
      <c r="C28" s="21">
        <v>20809</v>
      </c>
      <c r="D28" s="21" t="s">
        <v>0</v>
      </c>
      <c r="E28" s="21" t="s">
        <v>82</v>
      </c>
      <c r="F28" s="21" t="s">
        <v>74</v>
      </c>
      <c r="G28" s="21" t="s">
        <v>98</v>
      </c>
      <c r="H28" s="21" t="s">
        <v>103</v>
      </c>
      <c r="I28" s="21">
        <v>8</v>
      </c>
      <c r="J28" s="21">
        <v>9</v>
      </c>
      <c r="K28" s="21">
        <v>10</v>
      </c>
      <c r="L28" s="22">
        <v>0.8</v>
      </c>
      <c r="M28" s="22">
        <v>0.9</v>
      </c>
      <c r="N28" s="21">
        <v>2.7</v>
      </c>
      <c r="O28" s="21">
        <v>10.125</v>
      </c>
      <c r="P28" s="21">
        <v>0.6</v>
      </c>
      <c r="Q28" s="21">
        <v>168.75</v>
      </c>
      <c r="R28" s="21">
        <v>3.11</v>
      </c>
    </row>
    <row r="29" spans="1:18">
      <c r="A29" t="s">
        <v>18</v>
      </c>
      <c r="B29">
        <v>201420</v>
      </c>
      <c r="C29">
        <v>20807</v>
      </c>
      <c r="D29" t="s">
        <v>0</v>
      </c>
      <c r="E29" t="s">
        <v>83</v>
      </c>
      <c r="F29" t="s">
        <v>75</v>
      </c>
      <c r="G29" t="s">
        <v>98</v>
      </c>
      <c r="H29" t="s">
        <v>102</v>
      </c>
      <c r="I29">
        <v>17</v>
      </c>
      <c r="J29">
        <v>20</v>
      </c>
      <c r="K29">
        <v>20</v>
      </c>
      <c r="L29" s="10">
        <v>0.85</v>
      </c>
      <c r="M29" s="10">
        <v>1</v>
      </c>
      <c r="N29">
        <v>2.6</v>
      </c>
      <c r="O29">
        <v>6.75</v>
      </c>
      <c r="P29">
        <v>0.4</v>
      </c>
      <c r="Q29">
        <v>337.5</v>
      </c>
      <c r="R29">
        <v>4.27</v>
      </c>
    </row>
    <row r="30" spans="1:18">
      <c r="A30" s="21" t="s">
        <v>19</v>
      </c>
      <c r="B30" s="21">
        <v>201510</v>
      </c>
      <c r="C30" s="21">
        <v>10808</v>
      </c>
      <c r="D30" s="21" t="s">
        <v>0</v>
      </c>
      <c r="E30" s="21" t="s">
        <v>83</v>
      </c>
      <c r="F30" s="21" t="s">
        <v>75</v>
      </c>
      <c r="G30" s="21" t="s">
        <v>98</v>
      </c>
      <c r="H30" s="21" t="s">
        <v>101</v>
      </c>
      <c r="I30" s="21">
        <v>10</v>
      </c>
      <c r="J30" s="21">
        <v>13</v>
      </c>
      <c r="K30" s="21">
        <v>14</v>
      </c>
      <c r="L30" s="22">
        <v>0.7143</v>
      </c>
      <c r="M30" s="22">
        <v>0.9286</v>
      </c>
      <c r="N30" s="21">
        <v>2.57</v>
      </c>
      <c r="O30" s="21">
        <v>6.75</v>
      </c>
      <c r="P30" s="21">
        <v>0.4</v>
      </c>
      <c r="Q30" s="21">
        <v>236.25</v>
      </c>
      <c r="R30" s="21">
        <v>3.03</v>
      </c>
    </row>
    <row r="31" spans="1:18">
      <c r="A31" t="s">
        <v>20</v>
      </c>
      <c r="B31">
        <v>201520</v>
      </c>
      <c r="C31">
        <v>20012</v>
      </c>
      <c r="D31" t="s">
        <v>0</v>
      </c>
      <c r="E31" t="s">
        <v>83</v>
      </c>
      <c r="F31" t="s">
        <v>75</v>
      </c>
      <c r="G31" t="s">
        <v>98</v>
      </c>
      <c r="H31" t="s">
        <v>101</v>
      </c>
      <c r="I31">
        <v>11</v>
      </c>
      <c r="J31">
        <v>11</v>
      </c>
      <c r="K31">
        <v>14</v>
      </c>
      <c r="L31" s="10">
        <v>0.7857</v>
      </c>
      <c r="M31" s="10">
        <v>0.7857</v>
      </c>
      <c r="N31">
        <v>2.57</v>
      </c>
      <c r="O31">
        <v>6.75</v>
      </c>
      <c r="P31">
        <v>0.4</v>
      </c>
      <c r="Q31">
        <v>236.25</v>
      </c>
      <c r="R31">
        <v>2.9</v>
      </c>
    </row>
    <row r="32" spans="1:18">
      <c r="A32" s="21" t="s">
        <v>17</v>
      </c>
      <c r="B32" s="21">
        <v>201410</v>
      </c>
      <c r="C32" s="21">
        <v>10200</v>
      </c>
      <c r="D32" s="21" t="s">
        <v>0</v>
      </c>
      <c r="E32" s="21" t="s">
        <v>84</v>
      </c>
      <c r="F32" s="21" t="s">
        <v>75</v>
      </c>
      <c r="G32" s="21" t="s">
        <v>98</v>
      </c>
      <c r="H32" s="21" t="s">
        <v>101</v>
      </c>
      <c r="I32" s="21">
        <v>19</v>
      </c>
      <c r="J32" s="21">
        <v>22</v>
      </c>
      <c r="K32" s="21">
        <v>23</v>
      </c>
      <c r="L32" s="22">
        <v>0.8261</v>
      </c>
      <c r="M32" s="22">
        <v>0.9565</v>
      </c>
      <c r="N32" s="21">
        <v>2.17</v>
      </c>
      <c r="O32" s="21">
        <v>6.75</v>
      </c>
      <c r="P32" s="21">
        <v>0.4</v>
      </c>
      <c r="Q32" s="21">
        <v>388.13</v>
      </c>
      <c r="R32" s="21">
        <v>4.77</v>
      </c>
    </row>
    <row r="33" spans="1:18">
      <c r="A33" t="s">
        <v>18</v>
      </c>
      <c r="B33">
        <v>201420</v>
      </c>
      <c r="C33">
        <v>20804</v>
      </c>
      <c r="D33" t="s">
        <v>0</v>
      </c>
      <c r="E33" t="s">
        <v>84</v>
      </c>
      <c r="F33" t="s">
        <v>74</v>
      </c>
      <c r="G33" t="s">
        <v>98</v>
      </c>
      <c r="H33" t="s">
        <v>99</v>
      </c>
      <c r="I33">
        <v>7</v>
      </c>
      <c r="J33">
        <v>13</v>
      </c>
      <c r="K33">
        <v>19</v>
      </c>
      <c r="L33" s="10">
        <v>0.3684</v>
      </c>
      <c r="M33" s="10">
        <v>0.6842</v>
      </c>
      <c r="N33">
        <v>1.32</v>
      </c>
      <c r="O33">
        <v>6.75</v>
      </c>
      <c r="P33">
        <v>0.4</v>
      </c>
      <c r="Q33">
        <v>320.63</v>
      </c>
      <c r="R33">
        <v>3.94</v>
      </c>
    </row>
    <row r="34" spans="1:18">
      <c r="A34" s="21" t="s">
        <v>20</v>
      </c>
      <c r="B34" s="21">
        <v>201520</v>
      </c>
      <c r="C34" s="21">
        <v>20014</v>
      </c>
      <c r="D34" s="21" t="s">
        <v>0</v>
      </c>
      <c r="E34" s="21" t="s">
        <v>84</v>
      </c>
      <c r="F34" s="21" t="s">
        <v>75</v>
      </c>
      <c r="G34" s="21" t="s">
        <v>98</v>
      </c>
      <c r="H34" s="21" t="s">
        <v>101</v>
      </c>
      <c r="I34" s="21">
        <v>22</v>
      </c>
      <c r="J34" s="21">
        <v>23</v>
      </c>
      <c r="K34" s="21">
        <v>23</v>
      </c>
      <c r="L34" s="22">
        <v>0.9565</v>
      </c>
      <c r="M34" s="22">
        <v>1</v>
      </c>
      <c r="N34" s="21">
        <v>2.83</v>
      </c>
      <c r="O34" s="21">
        <v>6.75</v>
      </c>
      <c r="P34" s="21">
        <v>0.4</v>
      </c>
      <c r="Q34" s="21">
        <v>388.13</v>
      </c>
      <c r="R34" s="21">
        <v>4.77</v>
      </c>
    </row>
    <row r="35" spans="1:18">
      <c r="A35" t="s">
        <v>22</v>
      </c>
      <c r="B35">
        <v>201620</v>
      </c>
      <c r="C35">
        <v>20850</v>
      </c>
      <c r="D35" t="s">
        <v>0</v>
      </c>
      <c r="E35" t="s">
        <v>84</v>
      </c>
      <c r="F35" t="s">
        <v>75</v>
      </c>
      <c r="G35" t="s">
        <v>98</v>
      </c>
      <c r="H35" t="s">
        <v>104</v>
      </c>
      <c r="I35">
        <v>0</v>
      </c>
      <c r="J35">
        <v>0</v>
      </c>
      <c r="K35">
        <v>6</v>
      </c>
      <c r="L35" s="10">
        <v>0</v>
      </c>
      <c r="M35" s="10">
        <v>0</v>
      </c>
      <c r="N35">
        <v>0</v>
      </c>
      <c r="O35">
        <v>6.75</v>
      </c>
      <c r="P35">
        <v>0.4</v>
      </c>
      <c r="Q35">
        <v>101.25</v>
      </c>
      <c r="R35">
        <v>4.77</v>
      </c>
    </row>
    <row r="36" spans="1:18">
      <c r="A36" s="21" t="s">
        <v>22</v>
      </c>
      <c r="B36" s="21">
        <v>201620</v>
      </c>
      <c r="C36" s="21">
        <v>20854</v>
      </c>
      <c r="D36" s="21" t="s">
        <v>0</v>
      </c>
      <c r="E36" s="21" t="s">
        <v>84</v>
      </c>
      <c r="F36" s="21" t="s">
        <v>74</v>
      </c>
      <c r="G36" s="21" t="s">
        <v>98</v>
      </c>
      <c r="H36" s="21" t="s">
        <v>99</v>
      </c>
      <c r="I36" s="21">
        <v>0</v>
      </c>
      <c r="J36" s="21">
        <v>0</v>
      </c>
      <c r="K36" s="21">
        <v>2</v>
      </c>
      <c r="L36" s="22">
        <v>0</v>
      </c>
      <c r="M36" s="22">
        <v>0</v>
      </c>
      <c r="N36" s="21">
        <v>0</v>
      </c>
      <c r="O36" s="21">
        <v>6.75</v>
      </c>
      <c r="P36" s="21">
        <v>0.4</v>
      </c>
      <c r="Q36" s="21">
        <v>33.75</v>
      </c>
      <c r="R36" s="21">
        <v>2.9</v>
      </c>
    </row>
    <row r="37" spans="1:18">
      <c r="A37" t="s">
        <v>17</v>
      </c>
      <c r="B37">
        <v>201410</v>
      </c>
      <c r="C37">
        <v>10201</v>
      </c>
      <c r="D37" t="s">
        <v>0</v>
      </c>
      <c r="E37" t="s">
        <v>85</v>
      </c>
      <c r="F37" t="s">
        <v>75</v>
      </c>
      <c r="G37" t="s">
        <v>98</v>
      </c>
      <c r="H37" t="s">
        <v>102</v>
      </c>
      <c r="I37">
        <v>14</v>
      </c>
      <c r="J37">
        <v>16</v>
      </c>
      <c r="K37">
        <v>16</v>
      </c>
      <c r="L37" s="10">
        <v>0.875</v>
      </c>
      <c r="M37" s="10">
        <v>1</v>
      </c>
      <c r="N37">
        <v>2.25</v>
      </c>
      <c r="O37">
        <v>5.625</v>
      </c>
      <c r="P37">
        <v>0.33</v>
      </c>
      <c r="Q37">
        <v>272.73</v>
      </c>
      <c r="R37">
        <v>2.68</v>
      </c>
    </row>
    <row r="38" spans="1:18">
      <c r="A38" s="21" t="s">
        <v>19</v>
      </c>
      <c r="B38" s="21">
        <v>201510</v>
      </c>
      <c r="C38" s="21">
        <v>10817</v>
      </c>
      <c r="D38" s="21" t="s">
        <v>0</v>
      </c>
      <c r="E38" s="21" t="s">
        <v>85</v>
      </c>
      <c r="F38" s="21" t="s">
        <v>75</v>
      </c>
      <c r="G38" s="21" t="s">
        <v>98</v>
      </c>
      <c r="H38" s="21" t="s">
        <v>102</v>
      </c>
      <c r="I38" s="21">
        <v>20</v>
      </c>
      <c r="J38" s="21">
        <v>21</v>
      </c>
      <c r="K38" s="21">
        <v>21</v>
      </c>
      <c r="L38" s="22">
        <v>0.9524</v>
      </c>
      <c r="M38" s="22">
        <v>1</v>
      </c>
      <c r="N38" s="21">
        <v>3.05</v>
      </c>
      <c r="O38" s="21">
        <v>5.625</v>
      </c>
      <c r="P38" s="21">
        <v>0.33</v>
      </c>
      <c r="Q38" s="21">
        <v>357.95</v>
      </c>
      <c r="R38" s="21">
        <v>3.65</v>
      </c>
    </row>
    <row r="39" spans="1:18">
      <c r="A39" t="s">
        <v>21</v>
      </c>
      <c r="B39">
        <v>201610</v>
      </c>
      <c r="C39">
        <v>10786</v>
      </c>
      <c r="D39" t="s">
        <v>0</v>
      </c>
      <c r="E39" t="s">
        <v>85</v>
      </c>
      <c r="F39" t="s">
        <v>75</v>
      </c>
      <c r="G39" t="s">
        <v>98</v>
      </c>
      <c r="H39" t="s">
        <v>102</v>
      </c>
      <c r="I39">
        <v>14</v>
      </c>
      <c r="J39">
        <v>19</v>
      </c>
      <c r="K39">
        <v>21</v>
      </c>
      <c r="L39" s="10">
        <v>0.6667</v>
      </c>
      <c r="M39" s="10">
        <v>0.9048</v>
      </c>
      <c r="N39">
        <v>1.95</v>
      </c>
      <c r="O39">
        <v>5.625</v>
      </c>
      <c r="P39">
        <v>0.33</v>
      </c>
      <c r="Q39">
        <v>357.95</v>
      </c>
      <c r="R39">
        <v>3.65</v>
      </c>
    </row>
    <row r="40" spans="1:18">
      <c r="A40" s="21" t="s">
        <v>19</v>
      </c>
      <c r="B40" s="21">
        <v>201510</v>
      </c>
      <c r="C40" s="21">
        <v>10823</v>
      </c>
      <c r="D40" s="21" t="s">
        <v>0</v>
      </c>
      <c r="E40" s="21" t="s">
        <v>86</v>
      </c>
      <c r="F40" s="21" t="s">
        <v>74</v>
      </c>
      <c r="G40" s="21" t="s">
        <v>98</v>
      </c>
      <c r="H40" s="21" t="s">
        <v>103</v>
      </c>
      <c r="I40" s="21">
        <v>11</v>
      </c>
      <c r="J40" s="21">
        <v>11</v>
      </c>
      <c r="K40" s="21">
        <v>11</v>
      </c>
      <c r="L40" s="22">
        <v>1</v>
      </c>
      <c r="M40" s="22">
        <v>1</v>
      </c>
      <c r="N40" s="21">
        <v>3.18</v>
      </c>
      <c r="O40" s="21">
        <v>10.125</v>
      </c>
      <c r="P40" s="21">
        <v>0.6</v>
      </c>
      <c r="Q40" s="21">
        <v>185.63</v>
      </c>
      <c r="R40" s="21">
        <v>3.42</v>
      </c>
    </row>
    <row r="41" spans="1:18">
      <c r="A41" t="s">
        <v>17</v>
      </c>
      <c r="B41">
        <v>201410</v>
      </c>
      <c r="C41">
        <v>10202</v>
      </c>
      <c r="D41" t="s">
        <v>0</v>
      </c>
      <c r="E41" t="s">
        <v>87</v>
      </c>
      <c r="F41" t="s">
        <v>74</v>
      </c>
      <c r="G41" t="s">
        <v>98</v>
      </c>
      <c r="H41" t="s">
        <v>99</v>
      </c>
      <c r="I41">
        <v>3</v>
      </c>
      <c r="J41">
        <v>9</v>
      </c>
      <c r="K41">
        <v>9</v>
      </c>
      <c r="L41" s="10">
        <v>0.3333</v>
      </c>
      <c r="M41" s="10">
        <v>1</v>
      </c>
      <c r="N41">
        <v>1.56</v>
      </c>
      <c r="O41">
        <v>5.625</v>
      </c>
      <c r="P41">
        <v>0.33</v>
      </c>
      <c r="Q41">
        <v>153.41</v>
      </c>
      <c r="R41">
        <v>1.54</v>
      </c>
    </row>
    <row r="42" spans="1:18">
      <c r="A42" s="21" t="s">
        <v>20</v>
      </c>
      <c r="B42" s="21">
        <v>201520</v>
      </c>
      <c r="C42" s="21">
        <v>20013</v>
      </c>
      <c r="D42" s="21" t="s">
        <v>0</v>
      </c>
      <c r="E42" s="21" t="s">
        <v>87</v>
      </c>
      <c r="F42" s="21" t="s">
        <v>75</v>
      </c>
      <c r="G42" s="21" t="s">
        <v>98</v>
      </c>
      <c r="H42" s="21" t="s">
        <v>102</v>
      </c>
      <c r="I42" s="21">
        <v>18</v>
      </c>
      <c r="J42" s="21">
        <v>18</v>
      </c>
      <c r="K42" s="21">
        <v>21</v>
      </c>
      <c r="L42" s="22">
        <v>0.8571</v>
      </c>
      <c r="M42" s="22">
        <v>0.8571</v>
      </c>
      <c r="N42" s="21">
        <v>2.67</v>
      </c>
      <c r="O42" s="21">
        <v>5.625</v>
      </c>
      <c r="P42" s="21">
        <v>0.33</v>
      </c>
      <c r="Q42" s="21">
        <v>357.95</v>
      </c>
      <c r="R42" s="21">
        <v>3.65</v>
      </c>
    </row>
    <row r="43" spans="1:18">
      <c r="A43" t="s">
        <v>22</v>
      </c>
      <c r="B43">
        <v>201620</v>
      </c>
      <c r="C43">
        <v>20848</v>
      </c>
      <c r="D43" t="s">
        <v>0</v>
      </c>
      <c r="E43" t="s">
        <v>87</v>
      </c>
      <c r="F43" t="s">
        <v>75</v>
      </c>
      <c r="G43" t="s">
        <v>98</v>
      </c>
      <c r="H43" t="s">
        <v>102</v>
      </c>
      <c r="I43">
        <v>0</v>
      </c>
      <c r="J43">
        <v>0</v>
      </c>
      <c r="K43">
        <v>2</v>
      </c>
      <c r="L43" s="10">
        <v>0</v>
      </c>
      <c r="M43" s="10">
        <v>0</v>
      </c>
      <c r="N43">
        <v>0</v>
      </c>
      <c r="O43">
        <v>5.625</v>
      </c>
      <c r="P43">
        <v>0.33</v>
      </c>
      <c r="Q43">
        <v>34.09</v>
      </c>
      <c r="R43">
        <v>3.82</v>
      </c>
    </row>
    <row r="44" spans="1:18">
      <c r="A44" s="21" t="s">
        <v>22</v>
      </c>
      <c r="B44" s="21">
        <v>201620</v>
      </c>
      <c r="C44" s="21">
        <v>20856</v>
      </c>
      <c r="D44" s="21" t="s">
        <v>0</v>
      </c>
      <c r="E44" s="21" t="s">
        <v>87</v>
      </c>
      <c r="F44" s="21" t="s">
        <v>74</v>
      </c>
      <c r="G44" s="21" t="s">
        <v>98</v>
      </c>
      <c r="H44" s="21" t="s">
        <v>100</v>
      </c>
      <c r="I44" s="21">
        <v>0</v>
      </c>
      <c r="J44" s="21">
        <v>0</v>
      </c>
      <c r="K44" s="21">
        <v>1</v>
      </c>
      <c r="L44" s="22">
        <v>0</v>
      </c>
      <c r="M44" s="22">
        <v>0</v>
      </c>
      <c r="N44" s="21">
        <v>0</v>
      </c>
      <c r="O44" s="21">
        <v>5.625</v>
      </c>
      <c r="P44" s="21">
        <v>0.33</v>
      </c>
      <c r="Q44" s="21">
        <v>17.05</v>
      </c>
      <c r="R44" s="21">
        <v>3.13</v>
      </c>
    </row>
    <row r="45" spans="1:18">
      <c r="A45" t="s">
        <v>17</v>
      </c>
      <c r="B45">
        <v>201410</v>
      </c>
      <c r="C45">
        <v>10203</v>
      </c>
      <c r="D45" t="s">
        <v>0</v>
      </c>
      <c r="E45" t="s">
        <v>88</v>
      </c>
      <c r="F45" t="s">
        <v>75</v>
      </c>
      <c r="G45" t="s">
        <v>98</v>
      </c>
      <c r="H45" t="s">
        <v>102</v>
      </c>
      <c r="I45">
        <v>15</v>
      </c>
      <c r="J45">
        <v>16</v>
      </c>
      <c r="K45">
        <v>16</v>
      </c>
      <c r="L45" s="10">
        <v>0.9375</v>
      </c>
      <c r="M45" s="10">
        <v>1</v>
      </c>
      <c r="N45">
        <v>2.69</v>
      </c>
      <c r="O45">
        <v>6.75</v>
      </c>
      <c r="P45">
        <v>0.4</v>
      </c>
      <c r="Q45">
        <v>270</v>
      </c>
      <c r="R45">
        <v>3.32</v>
      </c>
    </row>
    <row r="46" spans="1:18">
      <c r="A46" s="21" t="s">
        <v>18</v>
      </c>
      <c r="B46" s="21">
        <v>201420</v>
      </c>
      <c r="C46" s="21">
        <v>20897</v>
      </c>
      <c r="D46" s="21" t="s">
        <v>0</v>
      </c>
      <c r="E46" s="21" t="s">
        <v>88</v>
      </c>
      <c r="F46" s="21" t="s">
        <v>74</v>
      </c>
      <c r="G46" s="21" t="s">
        <v>98</v>
      </c>
      <c r="H46" s="21" t="s">
        <v>100</v>
      </c>
      <c r="I46" s="21">
        <v>12</v>
      </c>
      <c r="J46" s="21">
        <v>12</v>
      </c>
      <c r="K46" s="21">
        <v>16</v>
      </c>
      <c r="L46" s="22">
        <v>0.75</v>
      </c>
      <c r="M46" s="22">
        <v>0.75</v>
      </c>
      <c r="N46" s="21">
        <v>2.88</v>
      </c>
      <c r="O46" s="21">
        <v>6.75</v>
      </c>
      <c r="P46" s="21">
        <v>0.4</v>
      </c>
      <c r="Q46" s="21">
        <v>270</v>
      </c>
      <c r="R46" s="21">
        <v>3.32</v>
      </c>
    </row>
    <row r="47" spans="1:18">
      <c r="A47" t="s">
        <v>21</v>
      </c>
      <c r="B47">
        <v>201610</v>
      </c>
      <c r="C47">
        <v>10785</v>
      </c>
      <c r="D47" t="s">
        <v>0</v>
      </c>
      <c r="E47" t="s">
        <v>88</v>
      </c>
      <c r="F47" t="s">
        <v>75</v>
      </c>
      <c r="G47" t="s">
        <v>98</v>
      </c>
      <c r="H47" t="s">
        <v>102</v>
      </c>
      <c r="I47">
        <v>14</v>
      </c>
      <c r="J47">
        <v>18</v>
      </c>
      <c r="K47">
        <v>21</v>
      </c>
      <c r="L47" s="10">
        <v>0.6667</v>
      </c>
      <c r="M47" s="10">
        <v>0.8571</v>
      </c>
      <c r="N47">
        <v>1.67</v>
      </c>
      <c r="O47">
        <v>6.75</v>
      </c>
      <c r="P47">
        <v>0.4</v>
      </c>
      <c r="Q47">
        <v>354.38</v>
      </c>
      <c r="R47">
        <v>4.35</v>
      </c>
    </row>
    <row r="48" spans="1:18">
      <c r="A48" s="21" t="s">
        <v>22</v>
      </c>
      <c r="B48" s="21">
        <v>201620</v>
      </c>
      <c r="C48" s="21">
        <v>20938</v>
      </c>
      <c r="D48" s="21" t="s">
        <v>0</v>
      </c>
      <c r="E48" s="21" t="s">
        <v>88</v>
      </c>
      <c r="F48" s="21" t="s">
        <v>75</v>
      </c>
      <c r="G48" s="21" t="s">
        <v>98</v>
      </c>
      <c r="H48" s="21" t="s">
        <v>102</v>
      </c>
      <c r="I48" s="21">
        <v>0</v>
      </c>
      <c r="J48" s="21">
        <v>0</v>
      </c>
      <c r="K48" s="21">
        <v>6</v>
      </c>
      <c r="L48" s="22">
        <v>0</v>
      </c>
      <c r="M48" s="22">
        <v>0</v>
      </c>
      <c r="N48" s="21">
        <v>0</v>
      </c>
      <c r="O48" s="21">
        <v>6.75</v>
      </c>
      <c r="P48" s="21">
        <v>0.4</v>
      </c>
      <c r="Q48" s="21">
        <v>101.25</v>
      </c>
      <c r="R48" s="21">
        <v>3.73</v>
      </c>
    </row>
    <row r="49" spans="1:18">
      <c r="A49" t="s">
        <v>17</v>
      </c>
      <c r="B49">
        <v>201410</v>
      </c>
      <c r="C49">
        <v>10204</v>
      </c>
      <c r="D49" t="s">
        <v>0</v>
      </c>
      <c r="E49" t="s">
        <v>89</v>
      </c>
      <c r="F49" t="s">
        <v>74</v>
      </c>
      <c r="G49" t="s">
        <v>98</v>
      </c>
      <c r="H49" t="s">
        <v>102</v>
      </c>
      <c r="I49">
        <v>17</v>
      </c>
      <c r="J49">
        <v>17</v>
      </c>
      <c r="K49">
        <v>17</v>
      </c>
      <c r="L49" s="10">
        <v>1</v>
      </c>
      <c r="M49" s="10">
        <v>1</v>
      </c>
      <c r="N49">
        <v>3.06</v>
      </c>
      <c r="O49">
        <v>5.625</v>
      </c>
      <c r="P49">
        <v>0.33</v>
      </c>
      <c r="Q49">
        <v>289.77</v>
      </c>
      <c r="R49">
        <v>2.9</v>
      </c>
    </row>
    <row r="50" spans="1:18">
      <c r="A50" s="21" t="s">
        <v>19</v>
      </c>
      <c r="B50" s="21">
        <v>201510</v>
      </c>
      <c r="C50" s="21">
        <v>10816</v>
      </c>
      <c r="D50" s="21" t="s">
        <v>0</v>
      </c>
      <c r="E50" s="21" t="s">
        <v>89</v>
      </c>
      <c r="F50" s="21" t="s">
        <v>75</v>
      </c>
      <c r="G50" s="21" t="s">
        <v>98</v>
      </c>
      <c r="H50" s="21" t="s">
        <v>102</v>
      </c>
      <c r="I50" s="21">
        <v>18</v>
      </c>
      <c r="J50" s="21">
        <v>20</v>
      </c>
      <c r="K50" s="21">
        <v>21</v>
      </c>
      <c r="L50" s="22">
        <v>0.8571</v>
      </c>
      <c r="M50" s="22">
        <v>0.9524</v>
      </c>
      <c r="N50" s="21">
        <v>2.57</v>
      </c>
      <c r="O50" s="21">
        <v>5.625</v>
      </c>
      <c r="P50" s="21">
        <v>0.33</v>
      </c>
      <c r="Q50" s="21">
        <v>357.95</v>
      </c>
      <c r="R50" s="21">
        <v>3.65</v>
      </c>
    </row>
    <row r="51" spans="1:18">
      <c r="A51" t="s">
        <v>21</v>
      </c>
      <c r="B51">
        <v>201610</v>
      </c>
      <c r="C51">
        <v>10787</v>
      </c>
      <c r="D51" t="s">
        <v>0</v>
      </c>
      <c r="E51" t="s">
        <v>89</v>
      </c>
      <c r="F51" t="s">
        <v>75</v>
      </c>
      <c r="G51" t="s">
        <v>98</v>
      </c>
      <c r="H51" t="s">
        <v>102</v>
      </c>
      <c r="I51">
        <v>14</v>
      </c>
      <c r="J51">
        <v>19</v>
      </c>
      <c r="K51">
        <v>22</v>
      </c>
      <c r="L51" s="10">
        <v>0.6364</v>
      </c>
      <c r="M51" s="10">
        <v>0.8636</v>
      </c>
      <c r="N51">
        <v>1.68</v>
      </c>
      <c r="O51">
        <v>5.625</v>
      </c>
      <c r="P51">
        <v>0.33</v>
      </c>
      <c r="Q51">
        <v>375</v>
      </c>
      <c r="R51">
        <v>3.82</v>
      </c>
    </row>
    <row r="52" spans="1:18">
      <c r="A52" s="21" t="s">
        <v>21</v>
      </c>
      <c r="B52" s="21">
        <v>201610</v>
      </c>
      <c r="C52" s="21">
        <v>10790</v>
      </c>
      <c r="D52" s="21" t="s">
        <v>0</v>
      </c>
      <c r="E52" s="21" t="s">
        <v>89</v>
      </c>
      <c r="F52" s="21" t="s">
        <v>74</v>
      </c>
      <c r="G52" s="21" t="s">
        <v>98</v>
      </c>
      <c r="H52" s="21" t="s">
        <v>99</v>
      </c>
      <c r="I52" s="21">
        <v>7</v>
      </c>
      <c r="J52" s="21">
        <v>12</v>
      </c>
      <c r="K52" s="21">
        <v>13</v>
      </c>
      <c r="L52" s="22">
        <v>0.5385</v>
      </c>
      <c r="M52" s="22">
        <v>0.9231</v>
      </c>
      <c r="N52" s="21">
        <v>1.69</v>
      </c>
      <c r="O52" s="21">
        <v>5.625</v>
      </c>
      <c r="P52" s="21">
        <v>0.33</v>
      </c>
      <c r="Q52" s="21">
        <v>221.59</v>
      </c>
      <c r="R52" s="21">
        <v>2.26</v>
      </c>
    </row>
    <row r="53" spans="1:18">
      <c r="A53" t="s">
        <v>18</v>
      </c>
      <c r="B53">
        <v>201420</v>
      </c>
      <c r="C53">
        <v>20811</v>
      </c>
      <c r="D53" t="s">
        <v>0</v>
      </c>
      <c r="E53" t="s">
        <v>90</v>
      </c>
      <c r="F53" t="s">
        <v>74</v>
      </c>
      <c r="G53" t="s">
        <v>98</v>
      </c>
      <c r="H53" t="s">
        <v>101</v>
      </c>
      <c r="I53">
        <v>7</v>
      </c>
      <c r="J53">
        <v>9</v>
      </c>
      <c r="K53">
        <v>10</v>
      </c>
      <c r="L53" s="10">
        <v>0.7</v>
      </c>
      <c r="M53" s="10">
        <v>0.9</v>
      </c>
      <c r="N53">
        <v>2.4</v>
      </c>
      <c r="O53">
        <v>9</v>
      </c>
      <c r="P53">
        <v>0.53</v>
      </c>
      <c r="Q53">
        <v>169.81</v>
      </c>
      <c r="R53">
        <v>2.68</v>
      </c>
    </row>
    <row r="54" spans="1:18">
      <c r="A54" s="21" t="s">
        <v>22</v>
      </c>
      <c r="B54" s="21">
        <v>201620</v>
      </c>
      <c r="C54" s="21">
        <v>20852</v>
      </c>
      <c r="D54" s="21" t="s">
        <v>0</v>
      </c>
      <c r="E54" s="21" t="s">
        <v>90</v>
      </c>
      <c r="F54" s="21" t="s">
        <v>75</v>
      </c>
      <c r="G54" s="21" t="s">
        <v>98</v>
      </c>
      <c r="H54" s="21" t="s">
        <v>101</v>
      </c>
      <c r="I54" s="21">
        <v>0</v>
      </c>
      <c r="J54" s="21">
        <v>0</v>
      </c>
      <c r="K54" s="21">
        <v>1</v>
      </c>
      <c r="L54" s="22">
        <v>0</v>
      </c>
      <c r="M54" s="22">
        <v>0</v>
      </c>
      <c r="N54" s="21">
        <v>0</v>
      </c>
      <c r="O54" s="21">
        <v>9</v>
      </c>
      <c r="P54" s="21">
        <v>0.53</v>
      </c>
      <c r="Q54" s="21">
        <v>16.98</v>
      </c>
      <c r="R54" s="21">
        <v>3.61</v>
      </c>
    </row>
    <row r="55" spans="1:18">
      <c r="A55" t="s">
        <v>22</v>
      </c>
      <c r="B55">
        <v>201620</v>
      </c>
      <c r="C55">
        <v>20855</v>
      </c>
      <c r="D55" t="s">
        <v>0</v>
      </c>
      <c r="E55" t="s">
        <v>90</v>
      </c>
      <c r="F55" t="s">
        <v>74</v>
      </c>
      <c r="G55" t="s">
        <v>98</v>
      </c>
      <c r="H55" t="s">
        <v>101</v>
      </c>
      <c r="I55">
        <v>0</v>
      </c>
      <c r="J55">
        <v>0</v>
      </c>
      <c r="K55">
        <v>3</v>
      </c>
      <c r="L55" s="10">
        <v>0</v>
      </c>
      <c r="M55" s="10">
        <v>0</v>
      </c>
      <c r="N55">
        <v>0</v>
      </c>
      <c r="O55">
        <v>9</v>
      </c>
      <c r="P55">
        <v>0.53</v>
      </c>
      <c r="Q55">
        <v>50.94</v>
      </c>
      <c r="R55">
        <v>3.53</v>
      </c>
    </row>
    <row r="56" spans="1:18">
      <c r="A56" s="21" t="s">
        <v>20</v>
      </c>
      <c r="B56" s="21">
        <v>201520</v>
      </c>
      <c r="C56" s="21">
        <v>20015</v>
      </c>
      <c r="D56" s="21" t="s">
        <v>0</v>
      </c>
      <c r="E56" s="21" t="s">
        <v>91</v>
      </c>
      <c r="F56" s="21" t="s">
        <v>75</v>
      </c>
      <c r="G56" s="21" t="s">
        <v>98</v>
      </c>
      <c r="H56" s="21" t="s">
        <v>102</v>
      </c>
      <c r="I56" s="21">
        <v>15</v>
      </c>
      <c r="J56" s="21">
        <v>15</v>
      </c>
      <c r="K56" s="21">
        <v>19</v>
      </c>
      <c r="L56" s="22">
        <v>0.7895</v>
      </c>
      <c r="M56" s="22">
        <v>0.7895</v>
      </c>
      <c r="N56" s="21">
        <v>2.47</v>
      </c>
      <c r="O56" s="21">
        <v>5.625</v>
      </c>
      <c r="P56" s="21">
        <v>0.33</v>
      </c>
      <c r="Q56" s="21">
        <v>323.86</v>
      </c>
      <c r="R56" s="21">
        <v>3.3</v>
      </c>
    </row>
    <row r="57" spans="1:18">
      <c r="A57" t="s">
        <v>20</v>
      </c>
      <c r="B57">
        <v>201520</v>
      </c>
      <c r="C57">
        <v>20017</v>
      </c>
      <c r="D57" t="s">
        <v>0</v>
      </c>
      <c r="E57" t="s">
        <v>92</v>
      </c>
      <c r="F57" t="s">
        <v>75</v>
      </c>
      <c r="G57" t="s">
        <v>98</v>
      </c>
      <c r="H57" t="s">
        <v>104</v>
      </c>
      <c r="I57">
        <v>8</v>
      </c>
      <c r="J57">
        <v>9</v>
      </c>
      <c r="K57">
        <v>11</v>
      </c>
      <c r="L57" s="10">
        <v>0.7273</v>
      </c>
      <c r="M57" s="10">
        <v>0.8182</v>
      </c>
      <c r="N57">
        <v>2.36</v>
      </c>
      <c r="O57">
        <v>5.625</v>
      </c>
      <c r="P57">
        <v>0.33</v>
      </c>
      <c r="Q57">
        <v>187.5</v>
      </c>
      <c r="R57">
        <v>1.91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AU T&amp;RPrinted on &amp;D</oddHeader>
    <oddFooter>&amp;L&amp;BGenerated By: Jose Carrillo&amp;RPage &amp;P of &amp;N</oddFooter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COVER PAGE</vt:lpstr>
      <vt:lpstr>A. ENRL &amp; FILL RATES</vt:lpstr>
      <vt:lpstr>B. PRODUCTIVITY</vt:lpstr>
      <vt:lpstr>C. SUCCESS &amp; RETENTION</vt:lpstr>
      <vt:lpstr>D. SUCC &amp; RET BY ETHN</vt:lpstr>
      <vt:lpstr>E. SUCC &amp; RET BY AGE</vt:lpstr>
      <vt:lpstr>GENDER DATA</vt:lpstr>
      <vt:lpstr>COURSE DATA</vt:lpstr>
      <vt:lpstr>SECTION DATA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Carrillo</dc:creator>
  <cp:lastModifiedBy>Jose Carrillo</cp:lastModifiedBy>
  <dcterms:created xsi:type="dcterms:W3CDTF">2016-08-22T22:29:57+02:00</dcterms:created>
  <dcterms:modified xsi:type="dcterms:W3CDTF">2016-08-22T22:29:57+02:00</dcterms:modified>
  <dc:title>2014-2015 IVC Research Report for AU T</dc:title>
  <dc:description>AU T Specific Report Generated from Banner Data.</dc:description>
  <dc:subject>2014-2015 IVC Research Report for AU T</dc:subject>
  <cp:keywords/>
  <cp:category/>
</cp:coreProperties>
</file>