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GENDER DATA" sheetId="7" r:id="rId10"/>
    <sheet name="COURSE DATA" sheetId="8" r:id="rId11"/>
    <sheet name="SECTION DATA" sheetId="9" r:id="rId12"/>
    <sheet name="Worksheet" sheetId="10" r:id="rId1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<sst xmlns="http://schemas.openxmlformats.org/spreadsheetml/2006/main" uniqueCount="88">
  <si>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CHEM</t>
  </si>
  <si>
    <t>2015-2016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</si>
  <si>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</si>
  <si>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</si>
  <si>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</si>
  <si>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</si>
  <si>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</si>
  <si>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</si>
  <si>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</si>
  <si>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</si>
  <si>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</si>
  <si>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</si>
  <si>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</si>
  <si>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Sections</t>
  </si>
  <si>
    <t>Fill</t>
  </si>
  <si>
    <t>Enroll</t>
  </si>
  <si>
    <t>Mass Cap</t>
  </si>
  <si>
    <t>Fall 2012</t>
  </si>
  <si>
    <t>Spring 2013</t>
  </si>
  <si>
    <t>Fall 2013</t>
  </si>
  <si>
    <t>Spring 2014</t>
  </si>
  <si>
    <t>Fall 2014</t>
  </si>
  <si>
    <t>Spring 2015</t>
  </si>
  <si>
    <t>Totals &amp; Averages:</t>
  </si>
  <si>
    <t>b. Productivity</t>
  </si>
  <si>
    <t>What are the trends in productivity?</t>
  </si>
  <si>
    <t>WSCH/FTEF</t>
  </si>
  <si>
    <t>Average: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</si>
  <si>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</si>
  <si>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</si>
  <si>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</si>
  <si>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</si>
  <si>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</si>
  <si>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</si>
  <si>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</si>
  <si>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</si>
  <si>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</si>
  <si>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</si>
  <si>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</si>
  <si>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</si>
  <si>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</si>
  <si>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</si>
  <si>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</si>
  <si>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</si>
  <si>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</si>
  <si>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</si>
  <si>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</si>
  <si>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</si>
  <si>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</si>
  <si>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</si>
  <si>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</si>
  <si>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</si>
  <si>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</si>
  <si>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Female</t>
  </si>
  <si>
    <t>Male</t>
  </si>
  <si>
    <t>Unknown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</si>
  <si>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</si>
  <si>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</si>
  <si>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</si>
  <si>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</si>
  <si>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</si>
  <si>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</si>
  <si>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</si>
  <si>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</si>
  <si>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</si>
  <si>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</t>
  </si>
  <si>
    <t>RETENTION</t>
  </si>
  <si>
    <t>WCH</t>
  </si>
  <si>
    <t>WSCH</t>
  </si>
  <si>
    <t>FTEF</t>
  </si>
  <si>
    <t>PRODUCTIVITY</t>
  </si>
  <si>
    <t>FTES</t>
  </si>
  <si>
    <t>WSCH_PER_FTES</t>
  </si>
  <si>
    <t>CHEM100</t>
  </si>
  <si>
    <t>day</t>
  </si>
  <si>
    <t>ex_day</t>
  </si>
  <si>
    <t>CHEM160</t>
  </si>
  <si>
    <t>CHEM200</t>
  </si>
  <si>
    <t>CHEM202</t>
  </si>
  <si>
    <t>CRN</t>
  </si>
  <si>
    <t>DURATION</t>
  </si>
  <si>
    <t>INSTRUCTOR</t>
  </si>
  <si>
    <t>AVG_GPA</t>
  </si>
  <si>
    <t>Full Term</t>
  </si>
  <si>
    <t>David</t>
  </si>
  <si>
    <t>Fisher</t>
  </si>
  <si>
    <t>Pendley</t>
  </si>
  <si>
    <t>Benedicto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</si>
</sst>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10" fillId="4" borderId="0" applyFont="0" applyNumberFormat="1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25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0" workbookViewId="0" showGridLines="true" showRowColHeaders="1">
      <selection activeCell="M12" sqref="M12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B5" s="9" t="s">
        <v>13</v>
      </c>
      <c r="C5" s="9" t="s">
        <v>14</v>
      </c>
      <c r="D5" s="9" t="s">
        <v>15</v>
      </c>
      <c r="E5" s="9" t="s">
        <v>16</v>
      </c>
      <c r="F5" s="9" t="s">
        <v>13</v>
      </c>
      <c r="G5" s="9" t="s">
        <v>14</v>
      </c>
      <c r="H5" s="9" t="s">
        <v>15</v>
      </c>
      <c r="I5" s="9" t="s">
        <v>16</v>
      </c>
      <c r="J5" s="9" t="s">
        <v>13</v>
      </c>
      <c r="K5" s="9" t="s">
        <v>14</v>
      </c>
      <c r="L5" s="9" t="s">
        <v>15</v>
      </c>
      <c r="M5" s="9" t="s">
        <v>16</v>
      </c>
    </row>
    <row r="6" spans="1:13">
      <c r="A6" s="11" t="s">
        <v>17</v>
      </c>
      <c r="B6" s="12">
        <v>6</v>
      </c>
      <c r="C6" s="13">
        <v>0.96</v>
      </c>
      <c r="D6" s="12">
        <v>144</v>
      </c>
      <c r="E6" s="12">
        <v>150</v>
      </c>
      <c r="F6" s="12">
        <v>1</v>
      </c>
      <c r="G6" s="13">
        <v>1.12</v>
      </c>
      <c r="H6" s="12">
        <v>28</v>
      </c>
      <c r="I6" s="12">
        <v>25</v>
      </c>
      <c r="J6" s="12">
        <v>0</v>
      </c>
      <c r="K6" s="13">
        <v>0</v>
      </c>
      <c r="L6" s="12">
        <v>0</v>
      </c>
      <c r="M6" s="12">
        <v>0</v>
      </c>
    </row>
    <row r="7" spans="1:13">
      <c r="A7" s="11" t="s">
        <v>18</v>
      </c>
      <c r="B7" s="11">
        <v>6</v>
      </c>
      <c r="C7" s="14">
        <v>1.07</v>
      </c>
      <c r="D7" s="11">
        <v>160</v>
      </c>
      <c r="E7" s="11">
        <v>150</v>
      </c>
      <c r="F7" s="11">
        <v>1</v>
      </c>
      <c r="G7" s="14">
        <v>0.96</v>
      </c>
      <c r="H7" s="11">
        <v>24</v>
      </c>
      <c r="I7" s="11">
        <v>25</v>
      </c>
      <c r="J7" s="11">
        <v>0</v>
      </c>
      <c r="K7" s="14">
        <v>0</v>
      </c>
      <c r="L7" s="11">
        <v>0</v>
      </c>
      <c r="M7" s="11">
        <v>0</v>
      </c>
    </row>
    <row r="8" spans="1:13">
      <c r="A8" s="11" t="s">
        <v>19</v>
      </c>
      <c r="B8" s="12">
        <v>7</v>
      </c>
      <c r="C8" s="13">
        <v>1.07</v>
      </c>
      <c r="D8" s="12">
        <v>188</v>
      </c>
      <c r="E8" s="12">
        <v>175</v>
      </c>
      <c r="F8" s="12">
        <v>2</v>
      </c>
      <c r="G8" s="13">
        <v>1.04</v>
      </c>
      <c r="H8" s="12">
        <v>52</v>
      </c>
      <c r="I8" s="12">
        <v>50</v>
      </c>
      <c r="J8" s="12">
        <v>0</v>
      </c>
      <c r="K8" s="13">
        <v>0</v>
      </c>
      <c r="L8" s="12">
        <v>0</v>
      </c>
      <c r="M8" s="12">
        <v>0</v>
      </c>
    </row>
    <row r="9" spans="1:13">
      <c r="A9" s="11" t="s">
        <v>20</v>
      </c>
      <c r="B9" s="11">
        <v>8</v>
      </c>
      <c r="C9" s="14">
        <v>1.01</v>
      </c>
      <c r="D9" s="11">
        <v>227</v>
      </c>
      <c r="E9" s="11">
        <v>224</v>
      </c>
      <c r="F9" s="11">
        <v>0</v>
      </c>
      <c r="G9" s="14">
        <v>0</v>
      </c>
      <c r="H9" s="11">
        <v>0</v>
      </c>
      <c r="I9" s="11">
        <v>0</v>
      </c>
      <c r="J9" s="11">
        <v>0</v>
      </c>
      <c r="K9" s="14">
        <v>0</v>
      </c>
      <c r="L9" s="11">
        <v>0</v>
      </c>
      <c r="M9" s="11">
        <v>0</v>
      </c>
    </row>
    <row r="10" spans="1:13">
      <c r="A10" s="11" t="s">
        <v>21</v>
      </c>
      <c r="B10" s="12">
        <v>8</v>
      </c>
      <c r="C10" s="13">
        <v>1.05</v>
      </c>
      <c r="D10" s="12">
        <v>235</v>
      </c>
      <c r="E10" s="12">
        <v>224</v>
      </c>
      <c r="F10" s="12">
        <v>0</v>
      </c>
      <c r="G10" s="13">
        <v>0</v>
      </c>
      <c r="H10" s="12">
        <v>0</v>
      </c>
      <c r="I10" s="12">
        <v>0</v>
      </c>
      <c r="J10" s="12">
        <v>0</v>
      </c>
      <c r="K10" s="13">
        <v>0</v>
      </c>
      <c r="L10" s="12">
        <v>0</v>
      </c>
      <c r="M10" s="12">
        <v>0</v>
      </c>
    </row>
    <row r="11" spans="1:13">
      <c r="A11" s="11" t="s">
        <v>22</v>
      </c>
      <c r="B11" s="11">
        <v>9</v>
      </c>
      <c r="C11" s="14">
        <v>1.06</v>
      </c>
      <c r="D11" s="11">
        <v>266</v>
      </c>
      <c r="E11" s="11">
        <v>252</v>
      </c>
      <c r="F11" s="11">
        <v>1</v>
      </c>
      <c r="G11" s="14">
        <v>1</v>
      </c>
      <c r="H11" s="11">
        <v>28</v>
      </c>
      <c r="I11" s="11">
        <v>28</v>
      </c>
      <c r="J11" s="11">
        <v>0</v>
      </c>
      <c r="K11" s="14">
        <v>0</v>
      </c>
      <c r="L11" s="11">
        <v>0</v>
      </c>
      <c r="M11" s="11">
        <v>0</v>
      </c>
    </row>
    <row r="12" spans="1:13">
      <c r="A12" s="15" t="s">
        <v>23</v>
      </c>
      <c r="B12" s="16" t="str">
        <f>SUM(B6:B11)</f>
        <v>0</v>
      </c>
      <c r="C12" s="17" t="str">
        <f>AVERAGE(C6:C11)</f>
        <v>0</v>
      </c>
      <c r="D12" s="16" t="str">
        <f>SUM(D6:D11)</f>
        <v>0</v>
      </c>
      <c r="E12" s="16" t="str">
        <f>SUM(E6:E11)</f>
        <v>0</v>
      </c>
      <c r="F12" s="16" t="str">
        <f>SUM(F6:F11)</f>
        <v>0</v>
      </c>
      <c r="G12" s="17" t="str">
        <f>AVERAGE(G6:G11)</f>
        <v>0</v>
      </c>
      <c r="H12" s="16" t="str">
        <f>SUM(H6:H11)</f>
        <v>0</v>
      </c>
      <c r="I12" s="16" t="str">
        <f>SUM(I6:I11)</f>
        <v>0</v>
      </c>
      <c r="J12" s="16" t="str">
        <f>SUM(J6:J11)</f>
        <v>0</v>
      </c>
      <c r="K12" s="17" t="str">
        <f>AVERAGE(K6:K11)</f>
        <v>0</v>
      </c>
      <c r="L12" s="16" t="str">
        <f>SUM(L6:L11)</f>
        <v>0</v>
      </c>
      <c r="M12" s="16" t="str">
        <f>SUM(M6:M11)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0" workbookViewId="0" showGridLines="true" showRowColHeaders="1">
      <selection activeCell="B11" sqref="B11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24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25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/>
      <c r="B4" s="9" t="s">
        <v>26</v>
      </c>
      <c r="C4" s="1"/>
      <c r="D4" s="1"/>
    </row>
    <row r="5" spans="1:10">
      <c r="A5" s="11" t="s">
        <v>17</v>
      </c>
      <c r="B5" s="11">
        <v>368.25</v>
      </c>
    </row>
    <row r="6" spans="1:10">
      <c r="A6" s="11" t="s">
        <v>18</v>
      </c>
      <c r="B6" s="12">
        <v>394.29</v>
      </c>
    </row>
    <row r="7" spans="1:10">
      <c r="A7" s="11" t="s">
        <v>19</v>
      </c>
      <c r="B7" s="11">
        <v>400</v>
      </c>
    </row>
    <row r="8" spans="1:10">
      <c r="A8" s="11" t="s">
        <v>20</v>
      </c>
      <c r="B8" s="12">
        <v>425.63</v>
      </c>
    </row>
    <row r="9" spans="1:10">
      <c r="A9" s="11" t="s">
        <v>21</v>
      </c>
      <c r="B9" s="11">
        <v>440.63</v>
      </c>
    </row>
    <row r="10" spans="1:10">
      <c r="A10" s="11" t="s">
        <v>22</v>
      </c>
      <c r="B10" s="12">
        <v>441</v>
      </c>
    </row>
    <row r="11" spans="1:10">
      <c r="A11" s="15" t="s">
        <v>27</v>
      </c>
      <c r="B11" s="16" t="str">
        <f>ROUND(AVERAGE(B5:B10), 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0" workbookViewId="0" showGridLines="true" showRowColHeaders="1">
      <selection activeCell="J12" sqref="J12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B5" s="9" t="s">
        <v>30</v>
      </c>
      <c r="C5" s="9" t="s">
        <v>31</v>
      </c>
      <c r="D5" s="9" t="s">
        <v>32</v>
      </c>
      <c r="E5" s="9" t="s">
        <v>30</v>
      </c>
      <c r="F5" s="9" t="s">
        <v>31</v>
      </c>
      <c r="G5" s="9" t="s">
        <v>32</v>
      </c>
      <c r="H5" s="9" t="s">
        <v>30</v>
      </c>
      <c r="I5" s="9" t="s">
        <v>31</v>
      </c>
      <c r="J5" s="9" t="s">
        <v>32</v>
      </c>
    </row>
    <row r="6" spans="1:10">
      <c r="A6" s="11" t="s">
        <v>17</v>
      </c>
      <c r="B6" s="12">
        <v>144</v>
      </c>
      <c r="C6" s="13">
        <v>0.8056</v>
      </c>
      <c r="D6" s="13">
        <v>0.9097</v>
      </c>
      <c r="E6" s="12">
        <v>28</v>
      </c>
      <c r="F6" s="13">
        <v>0.5357</v>
      </c>
      <c r="G6" s="13">
        <v>0.6071</v>
      </c>
      <c r="H6" s="12">
        <v>0</v>
      </c>
      <c r="I6" s="13">
        <v>0</v>
      </c>
      <c r="J6" s="13">
        <v>0</v>
      </c>
    </row>
    <row r="7" spans="1:10">
      <c r="A7" s="11" t="s">
        <v>18</v>
      </c>
      <c r="B7" s="11">
        <v>160</v>
      </c>
      <c r="C7" s="14">
        <v>0.6063</v>
      </c>
      <c r="D7" s="14">
        <v>0.8563</v>
      </c>
      <c r="E7" s="11">
        <v>24</v>
      </c>
      <c r="F7" s="14">
        <v>0.75</v>
      </c>
      <c r="G7" s="14">
        <v>0.8333</v>
      </c>
      <c r="H7" s="11">
        <v>0</v>
      </c>
      <c r="I7" s="14">
        <v>0</v>
      </c>
      <c r="J7" s="14">
        <v>0</v>
      </c>
    </row>
    <row r="8" spans="1:10">
      <c r="A8" s="11" t="s">
        <v>19</v>
      </c>
      <c r="B8" s="12">
        <v>188</v>
      </c>
      <c r="C8" s="13">
        <v>0.6489</v>
      </c>
      <c r="D8" s="13">
        <v>0.8138</v>
      </c>
      <c r="E8" s="12">
        <v>52</v>
      </c>
      <c r="F8" s="13">
        <v>0.7308</v>
      </c>
      <c r="G8" s="13">
        <v>0.8269</v>
      </c>
      <c r="H8" s="12">
        <v>0</v>
      </c>
      <c r="I8" s="13">
        <v>0</v>
      </c>
      <c r="J8" s="13">
        <v>0</v>
      </c>
    </row>
    <row r="9" spans="1:10">
      <c r="A9" s="11" t="s">
        <v>20</v>
      </c>
      <c r="B9" s="11">
        <v>227</v>
      </c>
      <c r="C9" s="14">
        <v>0.6916</v>
      </c>
      <c r="D9" s="14">
        <v>0.859</v>
      </c>
      <c r="E9" s="11">
        <v>0</v>
      </c>
      <c r="F9" s="14">
        <v>0</v>
      </c>
      <c r="G9" s="14">
        <v>0</v>
      </c>
      <c r="H9" s="11">
        <v>0</v>
      </c>
      <c r="I9" s="14">
        <v>0</v>
      </c>
      <c r="J9" s="14">
        <v>0</v>
      </c>
    </row>
    <row r="10" spans="1:10">
      <c r="A10" s="11" t="s">
        <v>21</v>
      </c>
      <c r="B10" s="12">
        <v>235</v>
      </c>
      <c r="C10" s="13">
        <v>0.6085</v>
      </c>
      <c r="D10" s="13">
        <v>0.7915</v>
      </c>
      <c r="E10" s="12">
        <v>0</v>
      </c>
      <c r="F10" s="13">
        <v>0</v>
      </c>
      <c r="G10" s="13">
        <v>0</v>
      </c>
      <c r="H10" s="12">
        <v>0</v>
      </c>
      <c r="I10" s="13">
        <v>0</v>
      </c>
      <c r="J10" s="13">
        <v>0</v>
      </c>
    </row>
    <row r="11" spans="1:10">
      <c r="A11" s="11" t="s">
        <v>22</v>
      </c>
      <c r="B11" s="11">
        <v>266</v>
      </c>
      <c r="C11" s="14">
        <v>0.6391</v>
      </c>
      <c r="D11" s="14">
        <v>0.8459</v>
      </c>
      <c r="E11" s="11">
        <v>28</v>
      </c>
      <c r="F11" s="14">
        <v>0.5</v>
      </c>
      <c r="G11" s="14">
        <v>0.75</v>
      </c>
      <c r="H11" s="11">
        <v>0</v>
      </c>
      <c r="I11" s="14">
        <v>0</v>
      </c>
      <c r="J11" s="14">
        <v>0</v>
      </c>
    </row>
    <row r="12" spans="1:10">
      <c r="A12" s="15" t="s">
        <v>23</v>
      </c>
      <c r="B12" s="16" t="str">
        <f>SUM(B6:B11)</f>
        <v>0</v>
      </c>
      <c r="C12" s="17" t="str">
        <f>AVERAGE(C6:C11)</f>
        <v>0</v>
      </c>
      <c r="D12" s="17" t="str">
        <f>AVERAGE(D6:D11)</f>
        <v>0</v>
      </c>
      <c r="E12" s="16" t="str">
        <f>SUM(E6:E11)</f>
        <v>0</v>
      </c>
      <c r="F12" s="17" t="str">
        <f>AVERAGE(F6:F11)</f>
        <v>0</v>
      </c>
      <c r="G12" s="17" t="str">
        <f>AVERAGE(G6:G11)</f>
        <v>0</v>
      </c>
      <c r="H12" s="16" t="str">
        <f>SUM(H6:H11)</f>
        <v>0</v>
      </c>
      <c r="I12" s="17" t="str">
        <f>AVERAGE(I6:I11)</f>
        <v>0</v>
      </c>
      <c r="J12" s="17" t="str">
        <f>AVERAGE(J6:J11)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2"/>
  <sheetViews>
    <sheetView tabSelected="0" workbookViewId="0" showGridLines="true" showRowColHeaders="1">
      <selection activeCell="P12" sqref="P12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33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34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35</v>
      </c>
      <c r="C4" s="9"/>
      <c r="D4" s="9"/>
      <c r="E4" s="9" t="s">
        <v>36</v>
      </c>
      <c r="F4" s="9"/>
      <c r="G4" s="9"/>
      <c r="H4" s="9" t="s">
        <v>37</v>
      </c>
      <c r="I4" s="9"/>
      <c r="J4" s="9"/>
      <c r="K4" s="9" t="s">
        <v>38</v>
      </c>
      <c r="L4" s="9"/>
      <c r="M4" s="9"/>
      <c r="N4" s="9" t="s">
        <v>39</v>
      </c>
      <c r="O4" s="9"/>
      <c r="P4" s="9"/>
    </row>
    <row r="5" spans="1:16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</row>
    <row r="6" spans="1:16">
      <c r="A6" s="18" t="s">
        <v>17</v>
      </c>
      <c r="B6" s="12">
        <v>0</v>
      </c>
      <c r="C6" s="13">
        <v>0</v>
      </c>
      <c r="D6" s="13">
        <v>0</v>
      </c>
      <c r="E6" s="12">
        <v>133</v>
      </c>
      <c r="F6" s="13">
        <v>0.7669</v>
      </c>
      <c r="G6" s="13">
        <v>0.8647</v>
      </c>
      <c r="H6" s="12">
        <v>11</v>
      </c>
      <c r="I6" s="13">
        <v>0.7273</v>
      </c>
      <c r="J6" s="13">
        <v>0.8182</v>
      </c>
      <c r="K6" s="12">
        <v>2</v>
      </c>
      <c r="L6" s="13">
        <v>0.5</v>
      </c>
      <c r="M6" s="13">
        <v>0.5</v>
      </c>
      <c r="N6" s="12">
        <v>26</v>
      </c>
      <c r="O6" s="13">
        <v>0.7692</v>
      </c>
      <c r="P6" s="13">
        <v>0.8846</v>
      </c>
    </row>
    <row r="7" spans="1:16">
      <c r="A7" s="18" t="s">
        <v>18</v>
      </c>
      <c r="B7" s="11">
        <v>1</v>
      </c>
      <c r="C7" s="14">
        <v>0</v>
      </c>
      <c r="D7" s="14">
        <v>1</v>
      </c>
      <c r="E7" s="11">
        <v>159</v>
      </c>
      <c r="F7" s="14">
        <v>0.6415</v>
      </c>
      <c r="G7" s="14">
        <v>0.8616</v>
      </c>
      <c r="H7" s="11">
        <v>5</v>
      </c>
      <c r="I7" s="14">
        <v>0.2</v>
      </c>
      <c r="J7" s="14">
        <v>0.6</v>
      </c>
      <c r="K7" s="11">
        <v>0</v>
      </c>
      <c r="L7" s="14">
        <v>0</v>
      </c>
      <c r="M7" s="14">
        <v>0</v>
      </c>
      <c r="N7" s="11">
        <v>19</v>
      </c>
      <c r="O7" s="14">
        <v>0.6316</v>
      </c>
      <c r="P7" s="14">
        <v>0.8421</v>
      </c>
    </row>
    <row r="8" spans="1:16">
      <c r="A8" s="18" t="s">
        <v>19</v>
      </c>
      <c r="B8" s="12">
        <v>1</v>
      </c>
      <c r="C8" s="13">
        <v>1</v>
      </c>
      <c r="D8" s="13">
        <v>1</v>
      </c>
      <c r="E8" s="12">
        <v>208</v>
      </c>
      <c r="F8" s="13">
        <v>0.6538</v>
      </c>
      <c r="G8" s="13">
        <v>0.8173</v>
      </c>
      <c r="H8" s="12">
        <v>1</v>
      </c>
      <c r="I8" s="13">
        <v>1</v>
      </c>
      <c r="J8" s="13">
        <v>1</v>
      </c>
      <c r="K8" s="12">
        <v>0</v>
      </c>
      <c r="L8" s="13">
        <v>0</v>
      </c>
      <c r="M8" s="13">
        <v>0</v>
      </c>
      <c r="N8" s="12">
        <v>30</v>
      </c>
      <c r="O8" s="13">
        <v>0.7333</v>
      </c>
      <c r="P8" s="13">
        <v>0.8</v>
      </c>
    </row>
    <row r="9" spans="1:16">
      <c r="A9" s="18" t="s">
        <v>20</v>
      </c>
      <c r="B9" s="11">
        <v>0</v>
      </c>
      <c r="C9" s="14">
        <v>0</v>
      </c>
      <c r="D9" s="14">
        <v>0</v>
      </c>
      <c r="E9" s="11">
        <v>200</v>
      </c>
      <c r="F9" s="14">
        <v>0.685</v>
      </c>
      <c r="G9" s="14">
        <v>0.86</v>
      </c>
      <c r="H9" s="11">
        <v>1</v>
      </c>
      <c r="I9" s="14">
        <v>0</v>
      </c>
      <c r="J9" s="14">
        <v>0</v>
      </c>
      <c r="K9" s="11">
        <v>0</v>
      </c>
      <c r="L9" s="14">
        <v>0</v>
      </c>
      <c r="M9" s="14">
        <v>0</v>
      </c>
      <c r="N9" s="11">
        <v>26</v>
      </c>
      <c r="O9" s="14">
        <v>0.7692</v>
      </c>
      <c r="P9" s="14">
        <v>0.8846</v>
      </c>
    </row>
    <row r="10" spans="1:16">
      <c r="A10" s="18" t="s">
        <v>21</v>
      </c>
      <c r="B10" s="12">
        <v>1</v>
      </c>
      <c r="C10" s="13">
        <v>1</v>
      </c>
      <c r="D10" s="13">
        <v>1</v>
      </c>
      <c r="E10" s="12">
        <v>209</v>
      </c>
      <c r="F10" s="13">
        <v>0.6268</v>
      </c>
      <c r="G10" s="13">
        <v>0.8038</v>
      </c>
      <c r="H10" s="12">
        <v>2</v>
      </c>
      <c r="I10" s="13">
        <v>0</v>
      </c>
      <c r="J10" s="13">
        <v>1</v>
      </c>
      <c r="K10" s="12">
        <v>0</v>
      </c>
      <c r="L10" s="13">
        <v>0</v>
      </c>
      <c r="M10" s="13">
        <v>0</v>
      </c>
      <c r="N10" s="12">
        <v>23</v>
      </c>
      <c r="O10" s="13">
        <v>0.4783</v>
      </c>
      <c r="P10" s="13">
        <v>0.6522</v>
      </c>
    </row>
    <row r="11" spans="1:16">
      <c r="A11" s="18" t="s">
        <v>22</v>
      </c>
      <c r="B11" s="11">
        <v>0</v>
      </c>
      <c r="C11" s="14">
        <v>0</v>
      </c>
      <c r="D11" s="14">
        <v>0</v>
      </c>
      <c r="E11" s="11">
        <v>249</v>
      </c>
      <c r="F11" s="14">
        <v>0.6305</v>
      </c>
      <c r="G11" s="14">
        <v>0.8353</v>
      </c>
      <c r="H11" s="11">
        <v>3</v>
      </c>
      <c r="I11" s="14">
        <v>0.6667</v>
      </c>
      <c r="J11" s="14">
        <v>1</v>
      </c>
      <c r="K11" s="11">
        <v>0</v>
      </c>
      <c r="L11" s="14">
        <v>0</v>
      </c>
      <c r="M11" s="14">
        <v>0</v>
      </c>
      <c r="N11" s="11">
        <v>42</v>
      </c>
      <c r="O11" s="14">
        <v>0.5952</v>
      </c>
      <c r="P11" s="14">
        <v>0.8333</v>
      </c>
    </row>
    <row r="12" spans="1:16">
      <c r="A12" s="15" t="s">
        <v>43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true" showRowColHeaders="1">
      <selection activeCell="V12" sqref="V12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44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45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46</v>
      </c>
      <c r="C4" s="9"/>
      <c r="D4" s="9"/>
      <c r="E4" s="9" t="s">
        <v>47</v>
      </c>
      <c r="F4" s="9"/>
      <c r="G4" s="9"/>
      <c r="H4" s="9" t="s">
        <v>48</v>
      </c>
      <c r="I4" s="9"/>
      <c r="J4" s="9"/>
      <c r="K4" s="9" t="s">
        <v>49</v>
      </c>
      <c r="L4" s="9"/>
      <c r="M4" s="9"/>
      <c r="N4" s="9" t="s">
        <v>50</v>
      </c>
      <c r="O4" s="9"/>
      <c r="P4" s="9"/>
      <c r="Q4" s="9" t="s">
        <v>51</v>
      </c>
      <c r="R4" s="9"/>
      <c r="S4" s="9"/>
      <c r="T4" s="9" t="s">
        <v>52</v>
      </c>
      <c r="U4" s="9"/>
      <c r="V4" s="9"/>
    </row>
    <row r="5" spans="1:22">
      <c r="B5" s="9" t="s">
        <v>40</v>
      </c>
      <c r="C5" s="9" t="s">
        <v>41</v>
      </c>
      <c r="D5" s="9" t="s">
        <v>42</v>
      </c>
      <c r="E5" s="9" t="s">
        <v>40</v>
      </c>
      <c r="F5" s="9" t="s">
        <v>41</v>
      </c>
      <c r="G5" s="9" t="s">
        <v>42</v>
      </c>
      <c r="H5" s="9" t="s">
        <v>40</v>
      </c>
      <c r="I5" s="9" t="s">
        <v>41</v>
      </c>
      <c r="J5" s="9" t="s">
        <v>42</v>
      </c>
      <c r="K5" s="9" t="s">
        <v>40</v>
      </c>
      <c r="L5" s="9" t="s">
        <v>41</v>
      </c>
      <c r="M5" s="9" t="s">
        <v>42</v>
      </c>
      <c r="N5" s="9" t="s">
        <v>40</v>
      </c>
      <c r="O5" s="9" t="s">
        <v>41</v>
      </c>
      <c r="P5" s="9" t="s">
        <v>42</v>
      </c>
      <c r="Q5" s="9" t="s">
        <v>40</v>
      </c>
      <c r="R5" s="9" t="s">
        <v>41</v>
      </c>
      <c r="S5" s="9" t="s">
        <v>42</v>
      </c>
      <c r="T5" s="9" t="s">
        <v>40</v>
      </c>
      <c r="U5" s="9" t="s">
        <v>41</v>
      </c>
      <c r="V5" s="9" t="s">
        <v>42</v>
      </c>
    </row>
    <row r="6" spans="1:22">
      <c r="A6" s="18" t="s">
        <v>17</v>
      </c>
      <c r="B6" s="12">
        <v>27</v>
      </c>
      <c r="C6" s="13">
        <v>0.8889</v>
      </c>
      <c r="D6" s="13">
        <v>0.963</v>
      </c>
      <c r="E6" s="12">
        <v>105</v>
      </c>
      <c r="F6" s="13">
        <v>0.7524</v>
      </c>
      <c r="G6" s="13">
        <v>0.8667</v>
      </c>
      <c r="H6" s="12">
        <v>17</v>
      </c>
      <c r="I6" s="13">
        <v>0.7059</v>
      </c>
      <c r="J6" s="13">
        <v>0.8235</v>
      </c>
      <c r="K6" s="12">
        <v>11</v>
      </c>
      <c r="L6" s="13">
        <v>0.6364</v>
      </c>
      <c r="M6" s="13">
        <v>0.7273</v>
      </c>
      <c r="N6" s="12">
        <v>4</v>
      </c>
      <c r="O6" s="13">
        <v>0.75</v>
      </c>
      <c r="P6" s="13">
        <v>0.75</v>
      </c>
      <c r="Q6" s="12">
        <v>7</v>
      </c>
      <c r="R6" s="13">
        <v>0.7143</v>
      </c>
      <c r="S6" s="13">
        <v>0.7143</v>
      </c>
      <c r="T6" s="12">
        <v>1</v>
      </c>
      <c r="U6" s="13">
        <v>1</v>
      </c>
      <c r="V6" s="13">
        <v>1</v>
      </c>
    </row>
    <row r="7" spans="1:22">
      <c r="A7" s="18" t="s">
        <v>18</v>
      </c>
      <c r="B7" s="11">
        <v>45</v>
      </c>
      <c r="C7" s="14">
        <v>0.6889</v>
      </c>
      <c r="D7" s="14">
        <v>0.8889</v>
      </c>
      <c r="E7" s="11">
        <v>109</v>
      </c>
      <c r="F7" s="14">
        <v>0.6055</v>
      </c>
      <c r="G7" s="14">
        <v>0.8532</v>
      </c>
      <c r="H7" s="11">
        <v>17</v>
      </c>
      <c r="I7" s="14">
        <v>0.7647</v>
      </c>
      <c r="J7" s="14">
        <v>0.9412</v>
      </c>
      <c r="K7" s="11">
        <v>4</v>
      </c>
      <c r="L7" s="14">
        <v>0.75</v>
      </c>
      <c r="M7" s="14">
        <v>0.75</v>
      </c>
      <c r="N7" s="11">
        <v>3</v>
      </c>
      <c r="O7" s="14">
        <v>0.3333</v>
      </c>
      <c r="P7" s="14">
        <v>1</v>
      </c>
      <c r="Q7" s="11">
        <v>6</v>
      </c>
      <c r="R7" s="14">
        <v>0.1667</v>
      </c>
      <c r="S7" s="14">
        <v>0.3333</v>
      </c>
      <c r="T7" s="11">
        <v>0</v>
      </c>
      <c r="U7" s="14">
        <v>0</v>
      </c>
      <c r="V7" s="14">
        <v>0</v>
      </c>
    </row>
    <row r="8" spans="1:22">
      <c r="A8" s="18" t="s">
        <v>19</v>
      </c>
      <c r="B8" s="12">
        <v>42</v>
      </c>
      <c r="C8" s="13">
        <v>0.7619</v>
      </c>
      <c r="D8" s="13">
        <v>0.9048</v>
      </c>
      <c r="E8" s="12">
        <v>150</v>
      </c>
      <c r="F8" s="13">
        <v>0.6467</v>
      </c>
      <c r="G8" s="13">
        <v>0.8133</v>
      </c>
      <c r="H8" s="12">
        <v>24</v>
      </c>
      <c r="I8" s="13">
        <v>0.7083</v>
      </c>
      <c r="J8" s="13">
        <v>0.8333</v>
      </c>
      <c r="K8" s="12">
        <v>11</v>
      </c>
      <c r="L8" s="13">
        <v>0.7273</v>
      </c>
      <c r="M8" s="13">
        <v>0.8182</v>
      </c>
      <c r="N8" s="12">
        <v>7</v>
      </c>
      <c r="O8" s="13">
        <v>0.5714</v>
      </c>
      <c r="P8" s="13">
        <v>0.5714</v>
      </c>
      <c r="Q8" s="12">
        <v>6</v>
      </c>
      <c r="R8" s="13">
        <v>0.3333</v>
      </c>
      <c r="S8" s="13">
        <v>0.5</v>
      </c>
      <c r="T8" s="12">
        <v>0</v>
      </c>
      <c r="U8" s="13">
        <v>0</v>
      </c>
      <c r="V8" s="13">
        <v>0</v>
      </c>
    </row>
    <row r="9" spans="1:22">
      <c r="A9" s="18" t="s">
        <v>20</v>
      </c>
      <c r="B9" s="11">
        <v>60</v>
      </c>
      <c r="C9" s="14">
        <v>0.8167</v>
      </c>
      <c r="D9" s="14">
        <v>0.9333</v>
      </c>
      <c r="E9" s="11">
        <v>124</v>
      </c>
      <c r="F9" s="14">
        <v>0.6694</v>
      </c>
      <c r="G9" s="14">
        <v>0.8468</v>
      </c>
      <c r="H9" s="11">
        <v>23</v>
      </c>
      <c r="I9" s="14">
        <v>0.5217</v>
      </c>
      <c r="J9" s="14">
        <v>0.6957</v>
      </c>
      <c r="K9" s="11">
        <v>11</v>
      </c>
      <c r="L9" s="14">
        <v>0.6364</v>
      </c>
      <c r="M9" s="14">
        <v>0.9091</v>
      </c>
      <c r="N9" s="11">
        <v>3</v>
      </c>
      <c r="O9" s="14">
        <v>0.6667</v>
      </c>
      <c r="P9" s="14">
        <v>0.6667</v>
      </c>
      <c r="Q9" s="11">
        <v>5</v>
      </c>
      <c r="R9" s="14">
        <v>0.8</v>
      </c>
      <c r="S9" s="14">
        <v>1</v>
      </c>
      <c r="T9" s="11">
        <v>1</v>
      </c>
      <c r="U9" s="14">
        <v>0</v>
      </c>
      <c r="V9" s="14">
        <v>1</v>
      </c>
    </row>
    <row r="10" spans="1:22">
      <c r="A10" s="18" t="s">
        <v>21</v>
      </c>
      <c r="B10" s="12">
        <v>86</v>
      </c>
      <c r="C10" s="13">
        <v>0.7907</v>
      </c>
      <c r="D10" s="13">
        <v>0.9302</v>
      </c>
      <c r="E10" s="12">
        <v>113</v>
      </c>
      <c r="F10" s="13">
        <v>0.5398</v>
      </c>
      <c r="G10" s="13">
        <v>0.7434</v>
      </c>
      <c r="H10" s="12">
        <v>19</v>
      </c>
      <c r="I10" s="13">
        <v>0.4211</v>
      </c>
      <c r="J10" s="13">
        <v>0.7368</v>
      </c>
      <c r="K10" s="12">
        <v>13</v>
      </c>
      <c r="L10" s="13">
        <v>0.3846</v>
      </c>
      <c r="M10" s="13">
        <v>0.5385</v>
      </c>
      <c r="N10" s="12">
        <v>2</v>
      </c>
      <c r="O10" s="13">
        <v>0.5</v>
      </c>
      <c r="P10" s="13">
        <v>0.5</v>
      </c>
      <c r="Q10" s="12">
        <v>1</v>
      </c>
      <c r="R10" s="13">
        <v>0</v>
      </c>
      <c r="S10" s="13">
        <v>0</v>
      </c>
      <c r="T10" s="12">
        <v>1</v>
      </c>
      <c r="U10" s="13">
        <v>0</v>
      </c>
      <c r="V10" s="13">
        <v>0</v>
      </c>
    </row>
    <row r="11" spans="1:22">
      <c r="A11" s="18" t="s">
        <v>22</v>
      </c>
      <c r="B11" s="11">
        <v>90</v>
      </c>
      <c r="C11" s="14">
        <v>0.7667</v>
      </c>
      <c r="D11" s="14">
        <v>0.8889</v>
      </c>
      <c r="E11" s="11">
        <v>166</v>
      </c>
      <c r="F11" s="14">
        <v>0.5843</v>
      </c>
      <c r="G11" s="14">
        <v>0.8193</v>
      </c>
      <c r="H11" s="11">
        <v>20</v>
      </c>
      <c r="I11" s="14">
        <v>0.4</v>
      </c>
      <c r="J11" s="14">
        <v>0.8</v>
      </c>
      <c r="K11" s="11">
        <v>14</v>
      </c>
      <c r="L11" s="14">
        <v>0.5714</v>
      </c>
      <c r="M11" s="14">
        <v>0.7857</v>
      </c>
      <c r="N11" s="11">
        <v>2</v>
      </c>
      <c r="O11" s="14">
        <v>0.5</v>
      </c>
      <c r="P11" s="14">
        <v>1</v>
      </c>
      <c r="Q11" s="11">
        <v>1</v>
      </c>
      <c r="R11" s="14">
        <v>0</v>
      </c>
      <c r="S11" s="14">
        <v>0</v>
      </c>
      <c r="T11" s="11">
        <v>1</v>
      </c>
      <c r="U11" s="14">
        <v>1</v>
      </c>
      <c r="V11" s="14">
        <v>1</v>
      </c>
    </row>
    <row r="12" spans="1:22">
      <c r="A12" s="15" t="s">
        <v>43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  <c r="Q12" s="16" t="str">
        <f>SUM(Q6:Q11)</f>
        <v>0</v>
      </c>
      <c r="R12" s="17" t="str">
        <f>IF(Q12=0, "", ((Q6*R6)+(Q7*R7)+(Q8*R8)+(Q9*R9)+(Q10*R10)+(Q11*R11))/Q12)</f>
        <v>0</v>
      </c>
      <c r="S12" s="17" t="str">
        <f>IF(Q12=0, "", ((Q6*S6)+(Q7*S7)+(Q8*S8)+(Q9*S9)+(Q10*S10)+(Q11*S11))/Q12)</f>
        <v>0</v>
      </c>
      <c r="T12" s="16" t="str">
        <f>SUM(T6:T11)</f>
        <v>0</v>
      </c>
      <c r="U12" s="17" t="str">
        <f>IF(T12=0, "", ((T6*U6)+(T7*U7)+(T8*U8)+(T9*U9)+(T10*U10)+(T11*U11))/T12)</f>
        <v>0</v>
      </c>
      <c r="V12" s="17" t="str">
        <f>IF(T12=0, "", ((T6*V6)+(T7*V7)+(T8*V8)+(T9*V9)+(T10*V10)+(T11*V11))/T12)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14" customWidth="true" style="0"/>
    <col min="2" max="2" width="5" customWidth="true" style="0"/>
    <col min="3" max="3" width="15" customWidth="true" style="0"/>
    <col min="4" max="4" width="15" customWidth="true" style="0"/>
    <col min="5" max="5" width="5" customWidth="true" style="0"/>
    <col min="6" max="6" width="15" customWidth="true" style="0"/>
    <col min="7" max="7" width="15" customWidth="true" style="0"/>
    <col min="8" max="8" width="5" customWidth="true" style="0"/>
    <col min="9" max="9" width="15" customWidth="true" style="0"/>
    <col min="10" max="10" width="15" customWidth="true" style="0"/>
  </cols>
  <sheetData>
    <row r="1" spans="1:10">
      <c r="B1" s="9" t="s">
        <v>53</v>
      </c>
      <c r="C1" s="9"/>
      <c r="D1" s="9"/>
      <c r="E1" s="9" t="s">
        <v>54</v>
      </c>
      <c r="F1" s="9"/>
      <c r="G1" s="9"/>
      <c r="H1" s="9" t="s">
        <v>55</v>
      </c>
      <c r="I1" s="9"/>
      <c r="J1" s="9"/>
    </row>
    <row r="2" spans="1:10">
      <c r="B2" s="9" t="s">
        <v>40</v>
      </c>
      <c r="C2" s="9" t="s">
        <v>41</v>
      </c>
      <c r="D2" s="9" t="s">
        <v>42</v>
      </c>
      <c r="E2" s="9" t="s">
        <v>40</v>
      </c>
      <c r="F2" s="9" t="s">
        <v>41</v>
      </c>
      <c r="G2" s="9" t="s">
        <v>42</v>
      </c>
      <c r="H2" s="9" t="s">
        <v>40</v>
      </c>
      <c r="I2" s="9" t="s">
        <v>41</v>
      </c>
      <c r="J2" s="9" t="s">
        <v>42</v>
      </c>
    </row>
    <row r="3" spans="1:10">
      <c r="A3" s="18" t="s">
        <v>17</v>
      </c>
      <c r="B3" s="11">
        <v>104</v>
      </c>
      <c r="C3" s="14">
        <v>0.7404</v>
      </c>
      <c r="D3" s="14">
        <v>0.8462</v>
      </c>
      <c r="E3" s="11">
        <v>68</v>
      </c>
      <c r="F3" s="14">
        <v>0.7941</v>
      </c>
      <c r="G3" s="14">
        <v>0.8824</v>
      </c>
      <c r="H3" s="11">
        <v>0</v>
      </c>
      <c r="I3" s="14">
        <v>0</v>
      </c>
      <c r="J3" s="14">
        <v>0</v>
      </c>
    </row>
    <row r="4" spans="1:10">
      <c r="A4" s="18" t="s">
        <v>18</v>
      </c>
      <c r="B4" s="12">
        <v>113</v>
      </c>
      <c r="C4" s="13">
        <v>0.6372</v>
      </c>
      <c r="D4" s="13">
        <v>0.8496</v>
      </c>
      <c r="E4" s="12">
        <v>68</v>
      </c>
      <c r="F4" s="13">
        <v>0.6176</v>
      </c>
      <c r="G4" s="13">
        <v>0.8676</v>
      </c>
      <c r="H4" s="12">
        <v>3</v>
      </c>
      <c r="I4" s="13">
        <v>0.3333</v>
      </c>
      <c r="J4" s="13">
        <v>0.6667</v>
      </c>
    </row>
    <row r="5" spans="1:10">
      <c r="A5" s="18" t="s">
        <v>19</v>
      </c>
      <c r="B5" s="11">
        <v>143</v>
      </c>
      <c r="C5" s="14">
        <v>0.6364</v>
      </c>
      <c r="D5" s="14">
        <v>0.7692</v>
      </c>
      <c r="E5" s="11">
        <v>93</v>
      </c>
      <c r="F5" s="14">
        <v>0.7204</v>
      </c>
      <c r="G5" s="14">
        <v>0.9032</v>
      </c>
      <c r="H5" s="11">
        <v>4</v>
      </c>
      <c r="I5" s="14">
        <v>0.5</v>
      </c>
      <c r="J5" s="14">
        <v>0.5</v>
      </c>
    </row>
    <row r="6" spans="1:10">
      <c r="A6" s="18" t="s">
        <v>20</v>
      </c>
      <c r="B6" s="12">
        <v>124</v>
      </c>
      <c r="C6" s="13">
        <v>0.6452</v>
      </c>
      <c r="D6" s="13">
        <v>0.8468</v>
      </c>
      <c r="E6" s="12">
        <v>102</v>
      </c>
      <c r="F6" s="13">
        <v>0.7451</v>
      </c>
      <c r="G6" s="13">
        <v>0.8725</v>
      </c>
      <c r="H6" s="12">
        <v>1</v>
      </c>
      <c r="I6" s="13">
        <v>1</v>
      </c>
      <c r="J6" s="13">
        <v>1</v>
      </c>
    </row>
    <row r="7" spans="1:10">
      <c r="A7" s="18" t="s">
        <v>21</v>
      </c>
      <c r="B7" s="11">
        <v>123</v>
      </c>
      <c r="C7" s="14">
        <v>0.5041</v>
      </c>
      <c r="D7" s="14">
        <v>0.7236</v>
      </c>
      <c r="E7" s="11">
        <v>111</v>
      </c>
      <c r="F7" s="14">
        <v>0.7207</v>
      </c>
      <c r="G7" s="14">
        <v>0.8649</v>
      </c>
      <c r="H7" s="11">
        <v>1</v>
      </c>
      <c r="I7" s="14">
        <v>1</v>
      </c>
      <c r="J7" s="14">
        <v>1</v>
      </c>
    </row>
    <row r="8" spans="1:10">
      <c r="A8" s="18" t="s">
        <v>22</v>
      </c>
      <c r="B8" s="12">
        <v>167</v>
      </c>
      <c r="C8" s="13">
        <v>0.5988</v>
      </c>
      <c r="D8" s="13">
        <v>0.8204</v>
      </c>
      <c r="E8" s="12">
        <v>124</v>
      </c>
      <c r="F8" s="13">
        <v>0.6613</v>
      </c>
      <c r="G8" s="13">
        <v>0.8629</v>
      </c>
      <c r="H8" s="12">
        <v>3</v>
      </c>
      <c r="I8" s="13">
        <v>0.6667</v>
      </c>
      <c r="J8" s="13">
        <v>0.6667</v>
      </c>
    </row>
    <row r="9" spans="1:10">
      <c r="A9" s="15" t="s">
        <v>43</v>
      </c>
      <c r="B9" s="16" t="str">
        <f>SUM(B3:B8)</f>
        <v>0</v>
      </c>
      <c r="C9" s="17" t="str">
        <f>((B3*C3)+(B4*C4)+(B5*C5)+(B6*C6)+(B7*C7)+(B8*C8))/B9</f>
        <v>0</v>
      </c>
      <c r="D9" s="17" t="str">
        <f>((B3*D3)+(B4*D4)+(B5*D5)+(B6*D6)+(B7*D7)+(B8*D8))/B9</f>
        <v>0</v>
      </c>
      <c r="E9" s="16" t="str">
        <f>SUM(E3:E8)</f>
        <v>0</v>
      </c>
      <c r="F9" s="17" t="str">
        <f>((E3*F3)+(E4*F4)+(E5*F5)+(E6*F6)+(E7*F7)+(E8*F8))/E9</f>
        <v>0</v>
      </c>
      <c r="G9" s="17" t="str">
        <f>((E3*G3)+(E4*G4)+(E5*G5)+(E6*G6)+(E7*G7)+(E8*G8))/E9</f>
        <v>0</v>
      </c>
      <c r="H9" s="16" t="str">
        <f>SUM(H3:H8)</f>
        <v>0</v>
      </c>
      <c r="I9" s="17" t="str">
        <f>((H3*I3)+(H4*I4)+(H5*I5)+(H6*I6)+(H7*I7)+(H8*I8))/H9</f>
        <v>0</v>
      </c>
      <c r="J9" s="17" t="str">
        <f>((H3*J3)+(H4*J4)+(H5*J5)+(H6*J6)+(H7*J7)+(H8*J8))/H9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E1:G1"/>
    <mergeCell ref="H1:J1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21"/>
  <sheetViews>
    <sheetView tabSelected="0" workbookViewId="0" showGridLines="true" showRowColHeaders="1">
      <selection activeCell="K2" sqref="K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1" customWidth="true" style="0"/>
    <col min="12" max="12" width="8" customWidth="true" style="0"/>
    <col min="13" max="13" width="8" customWidth="true" style="0"/>
    <col min="14" max="14" width="8" customWidth="true" style="0"/>
    <col min="15" max="15" width="13" customWidth="true" style="0"/>
    <col min="16" max="16" width="10" customWidth="true" style="0"/>
    <col min="17" max="17" width="13" customWidth="true" style="0"/>
  </cols>
  <sheetData>
    <row r="1" spans="1:17">
      <c r="A1" t="s">
        <v>56</v>
      </c>
      <c r="B1" s="19" t="s">
        <v>57</v>
      </c>
      <c r="C1" t="s">
        <v>58</v>
      </c>
      <c r="D1" t="s">
        <v>59</v>
      </c>
      <c r="E1" t="s">
        <v>60</v>
      </c>
      <c r="F1" s="19" t="s">
        <v>61</v>
      </c>
      <c r="G1" s="19" t="s">
        <v>62</v>
      </c>
      <c r="H1" s="19" t="s">
        <v>63</v>
      </c>
      <c r="I1" s="19" t="s">
        <v>64</v>
      </c>
      <c r="J1" s="19" t="s">
        <v>65</v>
      </c>
      <c r="K1" s="19" t="s">
        <v>66</v>
      </c>
      <c r="L1" s="19" t="s">
        <v>67</v>
      </c>
      <c r="M1" s="19" t="s">
        <v>68</v>
      </c>
      <c r="N1" s="19" t="s">
        <v>69</v>
      </c>
      <c r="O1" s="19" t="s">
        <v>70</v>
      </c>
      <c r="P1" s="19" t="s">
        <v>71</v>
      </c>
      <c r="Q1" s="19" t="s">
        <v>72</v>
      </c>
    </row>
    <row r="2" spans="1:17">
      <c r="A2" s="20" t="s">
        <v>17</v>
      </c>
      <c r="B2" s="20">
        <v>201310</v>
      </c>
      <c r="C2" s="20" t="s">
        <v>0</v>
      </c>
      <c r="D2" s="20" t="s">
        <v>73</v>
      </c>
      <c r="E2" s="20" t="s">
        <v>74</v>
      </c>
      <c r="F2" s="20">
        <v>3</v>
      </c>
      <c r="G2" s="20">
        <v>70</v>
      </c>
      <c r="H2" s="20">
        <v>77</v>
      </c>
      <c r="I2" s="20">
        <v>83</v>
      </c>
      <c r="J2" s="21">
        <v>0.8434</v>
      </c>
      <c r="K2" s="21">
        <v>0.9277</v>
      </c>
      <c r="L2" s="20">
        <v>6.75</v>
      </c>
      <c r="M2" s="20">
        <v>560.25</v>
      </c>
      <c r="N2" s="20">
        <v>1.2</v>
      </c>
      <c r="O2" s="20">
        <v>466.88</v>
      </c>
      <c r="P2" s="20">
        <v>17.2</v>
      </c>
      <c r="Q2" s="20">
        <v>32.57</v>
      </c>
    </row>
    <row r="3" spans="1:17">
      <c r="A3" t="s">
        <v>17</v>
      </c>
      <c r="B3">
        <v>201310</v>
      </c>
      <c r="C3" t="s">
        <v>0</v>
      </c>
      <c r="D3" t="s">
        <v>73</v>
      </c>
      <c r="E3" t="s">
        <v>75</v>
      </c>
      <c r="F3">
        <v>1</v>
      </c>
      <c r="G3">
        <v>15</v>
      </c>
      <c r="H3">
        <v>17</v>
      </c>
      <c r="I3">
        <v>28</v>
      </c>
      <c r="J3" s="10">
        <v>0.5357</v>
      </c>
      <c r="K3" s="10">
        <v>0.6071</v>
      </c>
      <c r="L3">
        <v>6.75</v>
      </c>
      <c r="M3">
        <v>189</v>
      </c>
      <c r="N3">
        <v>0.4</v>
      </c>
      <c r="O3">
        <v>472.5</v>
      </c>
      <c r="P3">
        <v>5.8</v>
      </c>
      <c r="Q3">
        <v>32.59</v>
      </c>
    </row>
    <row r="4" spans="1:17">
      <c r="A4" s="20" t="s">
        <v>18</v>
      </c>
      <c r="B4" s="20">
        <v>201320</v>
      </c>
      <c r="C4" s="20" t="s">
        <v>0</v>
      </c>
      <c r="D4" s="20" t="s">
        <v>73</v>
      </c>
      <c r="E4" s="20" t="s">
        <v>75</v>
      </c>
      <c r="F4" s="20">
        <v>1</v>
      </c>
      <c r="G4" s="20">
        <v>18</v>
      </c>
      <c r="H4" s="20">
        <v>20</v>
      </c>
      <c r="I4" s="20">
        <v>24</v>
      </c>
      <c r="J4" s="21">
        <v>0.75</v>
      </c>
      <c r="K4" s="21">
        <v>0.8333</v>
      </c>
      <c r="L4" s="20">
        <v>6.75</v>
      </c>
      <c r="M4" s="20">
        <v>162</v>
      </c>
      <c r="N4" s="20">
        <v>0.4</v>
      </c>
      <c r="O4" s="20">
        <v>405</v>
      </c>
      <c r="P4" s="20">
        <v>4.97</v>
      </c>
      <c r="Q4" s="20">
        <v>32.6</v>
      </c>
    </row>
    <row r="5" spans="1:17">
      <c r="A5" t="s">
        <v>18</v>
      </c>
      <c r="B5">
        <v>201320</v>
      </c>
      <c r="C5" t="s">
        <v>0</v>
      </c>
      <c r="D5" t="s">
        <v>73</v>
      </c>
      <c r="E5" t="s">
        <v>74</v>
      </c>
      <c r="F5">
        <v>5</v>
      </c>
      <c r="G5">
        <v>78</v>
      </c>
      <c r="H5">
        <v>116</v>
      </c>
      <c r="I5">
        <v>135</v>
      </c>
      <c r="J5" s="10">
        <v>0.5778</v>
      </c>
      <c r="K5" s="10">
        <v>0.8593</v>
      </c>
      <c r="L5">
        <v>6.75</v>
      </c>
      <c r="M5">
        <v>911.25</v>
      </c>
      <c r="N5">
        <v>2</v>
      </c>
      <c r="O5">
        <v>455.63</v>
      </c>
      <c r="P5">
        <v>27.99</v>
      </c>
      <c r="Q5">
        <v>32.56</v>
      </c>
    </row>
    <row r="6" spans="1:17">
      <c r="A6" s="20" t="s">
        <v>19</v>
      </c>
      <c r="B6" s="20">
        <v>201410</v>
      </c>
      <c r="C6" s="20" t="s">
        <v>0</v>
      </c>
      <c r="D6" s="20" t="s">
        <v>73</v>
      </c>
      <c r="E6" s="20" t="s">
        <v>74</v>
      </c>
      <c r="F6" s="20">
        <v>5</v>
      </c>
      <c r="G6" s="20">
        <v>97</v>
      </c>
      <c r="H6" s="20">
        <v>114</v>
      </c>
      <c r="I6" s="20">
        <v>139</v>
      </c>
      <c r="J6" s="21">
        <v>0.6978</v>
      </c>
      <c r="K6" s="21">
        <v>0.8201</v>
      </c>
      <c r="L6" s="20">
        <v>6.75</v>
      </c>
      <c r="M6" s="20">
        <v>938.25</v>
      </c>
      <c r="N6" s="20">
        <v>2</v>
      </c>
      <c r="O6" s="20">
        <v>469.13</v>
      </c>
      <c r="P6" s="20">
        <v>28.82</v>
      </c>
      <c r="Q6" s="20">
        <v>32.56</v>
      </c>
    </row>
    <row r="7" spans="1:17">
      <c r="A7" t="s">
        <v>19</v>
      </c>
      <c r="B7">
        <v>201410</v>
      </c>
      <c r="C7" t="s">
        <v>0</v>
      </c>
      <c r="D7" t="s">
        <v>73</v>
      </c>
      <c r="E7" t="s">
        <v>75</v>
      </c>
      <c r="F7">
        <v>2</v>
      </c>
      <c r="G7">
        <v>38</v>
      </c>
      <c r="H7">
        <v>43</v>
      </c>
      <c r="I7">
        <v>52</v>
      </c>
      <c r="J7" s="10">
        <v>0.7308</v>
      </c>
      <c r="K7" s="10">
        <v>0.8269</v>
      </c>
      <c r="L7">
        <v>6.75</v>
      </c>
      <c r="M7">
        <v>351</v>
      </c>
      <c r="N7">
        <v>0.8</v>
      </c>
      <c r="O7">
        <v>438.75</v>
      </c>
      <c r="P7">
        <v>10.78</v>
      </c>
      <c r="Q7">
        <v>32.56</v>
      </c>
    </row>
    <row r="8" spans="1:17">
      <c r="A8" s="20" t="s">
        <v>20</v>
      </c>
      <c r="B8" s="20">
        <v>201420</v>
      </c>
      <c r="C8" s="20" t="s">
        <v>0</v>
      </c>
      <c r="D8" s="20" t="s">
        <v>73</v>
      </c>
      <c r="E8" s="20" t="s">
        <v>74</v>
      </c>
      <c r="F8" s="20">
        <v>6</v>
      </c>
      <c r="G8" s="20">
        <v>117</v>
      </c>
      <c r="H8" s="20">
        <v>146</v>
      </c>
      <c r="I8" s="20">
        <v>172</v>
      </c>
      <c r="J8" s="21">
        <v>0.6802</v>
      </c>
      <c r="K8" s="21">
        <v>0.8488</v>
      </c>
      <c r="L8" s="20">
        <v>6.75</v>
      </c>
      <c r="M8" s="20">
        <v>1161</v>
      </c>
      <c r="N8" s="20">
        <v>2.4</v>
      </c>
      <c r="O8" s="20">
        <v>483.75</v>
      </c>
      <c r="P8" s="20">
        <v>35.65</v>
      </c>
      <c r="Q8" s="20">
        <v>32.57</v>
      </c>
    </row>
    <row r="9" spans="1:17">
      <c r="A9" t="s">
        <v>21</v>
      </c>
      <c r="B9">
        <v>201510</v>
      </c>
      <c r="C9" t="s">
        <v>0</v>
      </c>
      <c r="D9" t="s">
        <v>73</v>
      </c>
      <c r="E9" t="s">
        <v>74</v>
      </c>
      <c r="F9">
        <v>6</v>
      </c>
      <c r="G9">
        <v>105</v>
      </c>
      <c r="H9">
        <v>141</v>
      </c>
      <c r="I9">
        <v>179</v>
      </c>
      <c r="J9" s="10">
        <v>0.5866</v>
      </c>
      <c r="K9" s="10">
        <v>0.7877</v>
      </c>
      <c r="L9">
        <v>6.75</v>
      </c>
      <c r="M9">
        <v>1208.25</v>
      </c>
      <c r="N9">
        <v>2.4</v>
      </c>
      <c r="O9">
        <v>503.44</v>
      </c>
      <c r="P9">
        <v>37.09</v>
      </c>
      <c r="Q9">
        <v>32.58</v>
      </c>
    </row>
    <row r="10" spans="1:17">
      <c r="A10" s="20" t="s">
        <v>22</v>
      </c>
      <c r="B10" s="20">
        <v>201520</v>
      </c>
      <c r="C10" s="20" t="s">
        <v>0</v>
      </c>
      <c r="D10" s="20" t="s">
        <v>73</v>
      </c>
      <c r="E10" s="20" t="s">
        <v>75</v>
      </c>
      <c r="F10" s="20">
        <v>1</v>
      </c>
      <c r="G10" s="20">
        <v>14</v>
      </c>
      <c r="H10" s="20">
        <v>21</v>
      </c>
      <c r="I10" s="20">
        <v>28</v>
      </c>
      <c r="J10" s="21">
        <v>0.5</v>
      </c>
      <c r="K10" s="21">
        <v>0.75</v>
      </c>
      <c r="L10" s="20">
        <v>6.75</v>
      </c>
      <c r="M10" s="20">
        <v>189</v>
      </c>
      <c r="N10" s="20">
        <v>0.4</v>
      </c>
      <c r="O10" s="20">
        <v>472.5</v>
      </c>
      <c r="P10" s="20">
        <v>5.8</v>
      </c>
      <c r="Q10" s="20">
        <v>32.59</v>
      </c>
    </row>
    <row r="11" spans="1:17">
      <c r="A11" t="s">
        <v>22</v>
      </c>
      <c r="B11">
        <v>201520</v>
      </c>
      <c r="C11" t="s">
        <v>0</v>
      </c>
      <c r="D11" t="s">
        <v>73</v>
      </c>
      <c r="E11" t="s">
        <v>74</v>
      </c>
      <c r="F11">
        <v>7</v>
      </c>
      <c r="G11">
        <v>122</v>
      </c>
      <c r="H11">
        <v>169</v>
      </c>
      <c r="I11">
        <v>205</v>
      </c>
      <c r="J11" s="10">
        <v>0.5951</v>
      </c>
      <c r="K11" s="10">
        <v>0.8244</v>
      </c>
      <c r="L11">
        <v>6.75</v>
      </c>
      <c r="M11">
        <v>1383.75</v>
      </c>
      <c r="N11">
        <v>2.8</v>
      </c>
      <c r="O11">
        <v>494.2</v>
      </c>
      <c r="P11">
        <v>42.49</v>
      </c>
      <c r="Q11">
        <v>32.57</v>
      </c>
    </row>
    <row r="12" spans="1:17">
      <c r="A12" s="20" t="s">
        <v>17</v>
      </c>
      <c r="B12" s="20">
        <v>201310</v>
      </c>
      <c r="C12" s="20" t="s">
        <v>0</v>
      </c>
      <c r="D12" s="20" t="s">
        <v>76</v>
      </c>
      <c r="E12" s="20" t="s">
        <v>74</v>
      </c>
      <c r="F12" s="20">
        <v>1</v>
      </c>
      <c r="G12" s="20">
        <v>19</v>
      </c>
      <c r="H12" s="20">
        <v>19</v>
      </c>
      <c r="I12" s="20">
        <v>21</v>
      </c>
      <c r="J12" s="21">
        <v>0.9048</v>
      </c>
      <c r="K12" s="21">
        <v>0.9048</v>
      </c>
      <c r="L12" s="20">
        <v>7.875</v>
      </c>
      <c r="M12" s="20">
        <v>165.375</v>
      </c>
      <c r="N12" s="20">
        <v>0.47</v>
      </c>
      <c r="O12" s="20">
        <v>351.86</v>
      </c>
      <c r="P12" s="20">
        <v>4.74</v>
      </c>
      <c r="Q12" s="20">
        <v>34.89</v>
      </c>
    </row>
    <row r="13" spans="1:17">
      <c r="A13" t="s">
        <v>17</v>
      </c>
      <c r="B13">
        <v>201310</v>
      </c>
      <c r="C13" t="s">
        <v>0</v>
      </c>
      <c r="D13" t="s">
        <v>77</v>
      </c>
      <c r="E13" t="s">
        <v>74</v>
      </c>
      <c r="F13">
        <v>1</v>
      </c>
      <c r="G13">
        <v>15</v>
      </c>
      <c r="H13">
        <v>23</v>
      </c>
      <c r="I13">
        <v>28</v>
      </c>
      <c r="J13" s="10">
        <v>0.5357</v>
      </c>
      <c r="K13" s="10">
        <v>0.8214</v>
      </c>
      <c r="L13">
        <v>10.125</v>
      </c>
      <c r="M13">
        <v>283.5</v>
      </c>
      <c r="N13">
        <v>0.6</v>
      </c>
      <c r="O13">
        <v>472.5</v>
      </c>
      <c r="P13">
        <v>8.7</v>
      </c>
      <c r="Q13">
        <v>32.59</v>
      </c>
    </row>
    <row r="14" spans="1:17">
      <c r="A14" s="20" t="s">
        <v>18</v>
      </c>
      <c r="B14" s="20">
        <v>201320</v>
      </c>
      <c r="C14" s="20" t="s">
        <v>0</v>
      </c>
      <c r="D14" s="20" t="s">
        <v>77</v>
      </c>
      <c r="E14" s="20" t="s">
        <v>74</v>
      </c>
      <c r="F14" s="20">
        <v>1</v>
      </c>
      <c r="G14" s="20">
        <v>19</v>
      </c>
      <c r="H14" s="20">
        <v>21</v>
      </c>
      <c r="I14" s="20">
        <v>25</v>
      </c>
      <c r="J14" s="21">
        <v>0.76</v>
      </c>
      <c r="K14" s="21">
        <v>0.84</v>
      </c>
      <c r="L14" s="20">
        <v>10.125</v>
      </c>
      <c r="M14" s="20">
        <v>253.125</v>
      </c>
      <c r="N14" s="20">
        <v>0.6</v>
      </c>
      <c r="O14" s="20">
        <v>421.88</v>
      </c>
      <c r="P14" s="20">
        <v>7.77</v>
      </c>
      <c r="Q14" s="20">
        <v>32.58</v>
      </c>
    </row>
    <row r="15" spans="1:17">
      <c r="A15" t="s">
        <v>19</v>
      </c>
      <c r="B15">
        <v>201410</v>
      </c>
      <c r="C15" t="s">
        <v>0</v>
      </c>
      <c r="D15" t="s">
        <v>77</v>
      </c>
      <c r="E15" t="s">
        <v>74</v>
      </c>
      <c r="F15">
        <v>2</v>
      </c>
      <c r="G15">
        <v>25</v>
      </c>
      <c r="H15">
        <v>39</v>
      </c>
      <c r="I15">
        <v>49</v>
      </c>
      <c r="J15" s="10">
        <v>0.5102</v>
      </c>
      <c r="K15" s="10">
        <v>0.7959</v>
      </c>
      <c r="L15">
        <v>10.125</v>
      </c>
      <c r="M15">
        <v>496.125</v>
      </c>
      <c r="N15">
        <v>1.2</v>
      </c>
      <c r="O15">
        <v>413.44</v>
      </c>
      <c r="P15">
        <v>14.78</v>
      </c>
      <c r="Q15">
        <v>33.57</v>
      </c>
    </row>
    <row r="16" spans="1:17">
      <c r="A16" s="20" t="s">
        <v>20</v>
      </c>
      <c r="B16" s="20">
        <v>201420</v>
      </c>
      <c r="C16" s="20" t="s">
        <v>0</v>
      </c>
      <c r="D16" s="20" t="s">
        <v>77</v>
      </c>
      <c r="E16" s="20" t="s">
        <v>74</v>
      </c>
      <c r="F16" s="20">
        <v>1</v>
      </c>
      <c r="G16" s="20">
        <v>18</v>
      </c>
      <c r="H16" s="20">
        <v>24</v>
      </c>
      <c r="I16" s="20">
        <v>26</v>
      </c>
      <c r="J16" s="21">
        <v>0.6923</v>
      </c>
      <c r="K16" s="21">
        <v>0.9231</v>
      </c>
      <c r="L16" s="20">
        <v>10.125</v>
      </c>
      <c r="M16" s="20">
        <v>263.25</v>
      </c>
      <c r="N16" s="20">
        <v>0.6</v>
      </c>
      <c r="O16" s="20">
        <v>438.75</v>
      </c>
      <c r="P16" s="20">
        <v>8.08</v>
      </c>
      <c r="Q16" s="20">
        <v>32.58</v>
      </c>
    </row>
    <row r="17" spans="1:17">
      <c r="A17" t="s">
        <v>21</v>
      </c>
      <c r="B17">
        <v>201510</v>
      </c>
      <c r="C17" t="s">
        <v>0</v>
      </c>
      <c r="D17" t="s">
        <v>77</v>
      </c>
      <c r="E17" t="s">
        <v>74</v>
      </c>
      <c r="F17">
        <v>2</v>
      </c>
      <c r="G17">
        <v>38</v>
      </c>
      <c r="H17">
        <v>45</v>
      </c>
      <c r="I17">
        <v>56</v>
      </c>
      <c r="J17" s="10">
        <v>0.6786</v>
      </c>
      <c r="K17" s="10">
        <v>0.8036</v>
      </c>
      <c r="L17">
        <v>10.125</v>
      </c>
      <c r="M17">
        <v>567</v>
      </c>
      <c r="N17">
        <v>1.2</v>
      </c>
      <c r="O17">
        <v>472.5</v>
      </c>
      <c r="P17">
        <v>17.41</v>
      </c>
      <c r="Q17">
        <v>32.57</v>
      </c>
    </row>
    <row r="18" spans="1:17">
      <c r="A18" s="20" t="s">
        <v>22</v>
      </c>
      <c r="B18" s="20">
        <v>201520</v>
      </c>
      <c r="C18" s="20" t="s">
        <v>0</v>
      </c>
      <c r="D18" s="20" t="s">
        <v>77</v>
      </c>
      <c r="E18" s="20" t="s">
        <v>74</v>
      </c>
      <c r="F18" s="20">
        <v>1</v>
      </c>
      <c r="G18" s="20">
        <v>22</v>
      </c>
      <c r="H18" s="20">
        <v>27</v>
      </c>
      <c r="I18" s="20">
        <v>30</v>
      </c>
      <c r="J18" s="21">
        <v>0.7333</v>
      </c>
      <c r="K18" s="21">
        <v>0.9</v>
      </c>
      <c r="L18" s="20">
        <v>10.125</v>
      </c>
      <c r="M18" s="20">
        <v>303.75</v>
      </c>
      <c r="N18" s="20">
        <v>0.6</v>
      </c>
      <c r="O18" s="20">
        <v>506.25</v>
      </c>
      <c r="P18" s="20">
        <v>9.33</v>
      </c>
      <c r="Q18" s="20">
        <v>32.56</v>
      </c>
    </row>
    <row r="19" spans="1:17">
      <c r="A19" t="s">
        <v>17</v>
      </c>
      <c r="B19">
        <v>201310</v>
      </c>
      <c r="C19" t="s">
        <v>0</v>
      </c>
      <c r="D19" t="s">
        <v>78</v>
      </c>
      <c r="E19" t="s">
        <v>74</v>
      </c>
      <c r="F19">
        <v>1</v>
      </c>
      <c r="G19">
        <v>12</v>
      </c>
      <c r="H19">
        <v>12</v>
      </c>
      <c r="I19">
        <v>12</v>
      </c>
      <c r="J19" s="10">
        <v>1</v>
      </c>
      <c r="K19" s="10">
        <v>1</v>
      </c>
      <c r="L19">
        <v>10.125</v>
      </c>
      <c r="M19">
        <v>121.5</v>
      </c>
      <c r="N19">
        <v>0.6</v>
      </c>
      <c r="O19">
        <v>202.5</v>
      </c>
      <c r="P19">
        <v>3.73</v>
      </c>
      <c r="Q19">
        <v>32.57</v>
      </c>
    </row>
    <row r="20" spans="1:17">
      <c r="A20" s="20" t="s">
        <v>20</v>
      </c>
      <c r="B20" s="20">
        <v>201420</v>
      </c>
      <c r="C20" s="20" t="s">
        <v>0</v>
      </c>
      <c r="D20" s="20" t="s">
        <v>78</v>
      </c>
      <c r="E20" s="20" t="s">
        <v>74</v>
      </c>
      <c r="F20" s="20">
        <v>1</v>
      </c>
      <c r="G20" s="20">
        <v>22</v>
      </c>
      <c r="H20" s="20">
        <v>25</v>
      </c>
      <c r="I20" s="20">
        <v>29</v>
      </c>
      <c r="J20" s="21">
        <v>0.7586</v>
      </c>
      <c r="K20" s="21">
        <v>0.8621</v>
      </c>
      <c r="L20" s="20">
        <v>10.125</v>
      </c>
      <c r="M20" s="20">
        <v>293.625</v>
      </c>
      <c r="N20" s="20">
        <v>0.6</v>
      </c>
      <c r="O20" s="20">
        <v>489.38</v>
      </c>
      <c r="P20" s="20">
        <v>8.75</v>
      </c>
      <c r="Q20" s="20">
        <v>33.56</v>
      </c>
    </row>
    <row r="21" spans="1:17">
      <c r="A21" t="s">
        <v>22</v>
      </c>
      <c r="B21">
        <v>201520</v>
      </c>
      <c r="C21" t="s">
        <v>0</v>
      </c>
      <c r="D21" t="s">
        <v>78</v>
      </c>
      <c r="E21" t="s">
        <v>74</v>
      </c>
      <c r="F21">
        <v>1</v>
      </c>
      <c r="G21">
        <v>26</v>
      </c>
      <c r="H21">
        <v>29</v>
      </c>
      <c r="I21">
        <v>31</v>
      </c>
      <c r="J21" s="10">
        <v>0.8387</v>
      </c>
      <c r="K21" s="10">
        <v>0.9355</v>
      </c>
      <c r="L21">
        <v>10.125</v>
      </c>
      <c r="M21">
        <v>313.875</v>
      </c>
      <c r="N21">
        <v>0.6</v>
      </c>
      <c r="O21">
        <v>523.13</v>
      </c>
      <c r="P21">
        <v>9.35</v>
      </c>
      <c r="Q21">
        <v>33.57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0"/>
  <sheetViews>
    <sheetView tabSelected="0" workbookViewId="0" showGridLines="true" showRowColHeaders="1">
      <selection activeCell="M2" sqref="M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8" customWidth="true" style="0"/>
    <col min="10" max="10" width="10" customWidth="true" style="0"/>
    <col min="11" max="11" width="10" customWidth="true" style="0"/>
    <col min="12" max="12" width="10" customWidth="true" style="0"/>
    <col min="13" max="13" width="11" customWidth="true" style="0"/>
    <col min="14" max="14" width="8" customWidth="true" style="0"/>
    <col min="15" max="15" width="8" customWidth="true" style="0"/>
    <col min="16" max="16" width="13" customWidth="true" style="0"/>
    <col min="17" max="17" width="12" customWidth="true" style="0"/>
    <col min="18" max="18" width="13" customWidth="true" style="0"/>
  </cols>
  <sheetData>
    <row r="1" spans="1:18">
      <c r="A1" t="s">
        <v>56</v>
      </c>
      <c r="B1" s="19" t="s">
        <v>57</v>
      </c>
      <c r="C1" s="19" t="s">
        <v>79</v>
      </c>
      <c r="D1" t="s">
        <v>58</v>
      </c>
      <c r="E1" t="s">
        <v>59</v>
      </c>
      <c r="F1" t="s">
        <v>60</v>
      </c>
      <c r="G1" t="s">
        <v>80</v>
      </c>
      <c r="H1" t="s">
        <v>81</v>
      </c>
      <c r="I1" s="19" t="s">
        <v>62</v>
      </c>
      <c r="J1" s="19" t="s">
        <v>63</v>
      </c>
      <c r="K1" s="19" t="s">
        <v>64</v>
      </c>
      <c r="L1" s="19" t="s">
        <v>65</v>
      </c>
      <c r="M1" s="19" t="s">
        <v>66</v>
      </c>
      <c r="N1" s="19" t="s">
        <v>82</v>
      </c>
      <c r="O1" s="19" t="s">
        <v>67</v>
      </c>
      <c r="P1" s="19" t="s">
        <v>69</v>
      </c>
      <c r="Q1" s="19" t="s">
        <v>70</v>
      </c>
      <c r="R1" s="19" t="s">
        <v>71</v>
      </c>
    </row>
    <row r="2" spans="1:18">
      <c r="A2" s="20" t="s">
        <v>17</v>
      </c>
      <c r="B2" s="20">
        <v>201310</v>
      </c>
      <c r="C2" s="20">
        <v>10081</v>
      </c>
      <c r="D2" s="20" t="s">
        <v>0</v>
      </c>
      <c r="E2" s="20" t="s">
        <v>73</v>
      </c>
      <c r="F2" s="20" t="s">
        <v>74</v>
      </c>
      <c r="G2" s="20" t="s">
        <v>83</v>
      </c>
      <c r="H2" s="20" t="s">
        <v>84</v>
      </c>
      <c r="I2" s="20">
        <v>23</v>
      </c>
      <c r="J2" s="20">
        <v>26</v>
      </c>
      <c r="K2" s="20">
        <v>28</v>
      </c>
      <c r="L2" s="21">
        <v>0.8214</v>
      </c>
      <c r="M2" s="21">
        <v>0.9286</v>
      </c>
      <c r="N2" s="20">
        <v>2.18</v>
      </c>
      <c r="O2" s="20">
        <v>6.75</v>
      </c>
      <c r="P2" s="20">
        <v>0.4</v>
      </c>
      <c r="Q2" s="20">
        <v>472.5</v>
      </c>
      <c r="R2" s="20">
        <v>5.8</v>
      </c>
    </row>
    <row r="3" spans="1:18">
      <c r="A3" t="s">
        <v>17</v>
      </c>
      <c r="B3">
        <v>201310</v>
      </c>
      <c r="C3">
        <v>10082</v>
      </c>
      <c r="D3" t="s">
        <v>0</v>
      </c>
      <c r="E3" t="s">
        <v>73</v>
      </c>
      <c r="F3" t="s">
        <v>74</v>
      </c>
      <c r="G3" t="s">
        <v>83</v>
      </c>
      <c r="H3" t="s">
        <v>85</v>
      </c>
      <c r="I3">
        <v>21</v>
      </c>
      <c r="J3">
        <v>25</v>
      </c>
      <c r="K3">
        <v>27</v>
      </c>
      <c r="L3" s="10">
        <v>0.7778</v>
      </c>
      <c r="M3" s="10">
        <v>0.9259</v>
      </c>
      <c r="N3">
        <v>2.15</v>
      </c>
      <c r="O3">
        <v>6.75</v>
      </c>
      <c r="P3">
        <v>0.4</v>
      </c>
      <c r="Q3">
        <v>455.63</v>
      </c>
      <c r="R3">
        <v>5.6</v>
      </c>
    </row>
    <row r="4" spans="1:18">
      <c r="A4" s="20" t="s">
        <v>17</v>
      </c>
      <c r="B4" s="20">
        <v>201310</v>
      </c>
      <c r="C4" s="20">
        <v>10083</v>
      </c>
      <c r="D4" s="20" t="s">
        <v>0</v>
      </c>
      <c r="E4" s="20" t="s">
        <v>73</v>
      </c>
      <c r="F4" s="20" t="s">
        <v>75</v>
      </c>
      <c r="G4" s="20" t="s">
        <v>83</v>
      </c>
      <c r="H4" s="20" t="s">
        <v>84</v>
      </c>
      <c r="I4" s="20">
        <v>15</v>
      </c>
      <c r="J4" s="20">
        <v>17</v>
      </c>
      <c r="K4" s="20">
        <v>28</v>
      </c>
      <c r="L4" s="21">
        <v>0.5357</v>
      </c>
      <c r="M4" s="21">
        <v>0.6071</v>
      </c>
      <c r="N4" s="20">
        <v>1.54</v>
      </c>
      <c r="O4" s="20">
        <v>6.75</v>
      </c>
      <c r="P4" s="20">
        <v>0.4</v>
      </c>
      <c r="Q4" s="20">
        <v>472.5</v>
      </c>
      <c r="R4" s="20">
        <v>5.8</v>
      </c>
    </row>
    <row r="5" spans="1:18">
      <c r="A5" t="s">
        <v>17</v>
      </c>
      <c r="B5">
        <v>201310</v>
      </c>
      <c r="C5">
        <v>10084</v>
      </c>
      <c r="D5" t="s">
        <v>0</v>
      </c>
      <c r="E5" t="s">
        <v>73</v>
      </c>
      <c r="F5" t="s">
        <v>74</v>
      </c>
      <c r="G5" t="s">
        <v>83</v>
      </c>
      <c r="H5" t="s">
        <v>85</v>
      </c>
      <c r="I5">
        <v>26</v>
      </c>
      <c r="J5">
        <v>26</v>
      </c>
      <c r="K5">
        <v>28</v>
      </c>
      <c r="L5" s="10">
        <v>0.9286</v>
      </c>
      <c r="M5" s="10">
        <v>0.9286</v>
      </c>
      <c r="N5">
        <v>2.82</v>
      </c>
      <c r="O5">
        <v>6.75</v>
      </c>
      <c r="P5">
        <v>0.4</v>
      </c>
      <c r="Q5">
        <v>472.5</v>
      </c>
      <c r="R5">
        <v>5.8</v>
      </c>
    </row>
    <row r="6" spans="1:18">
      <c r="A6" s="20" t="s">
        <v>18</v>
      </c>
      <c r="B6" s="20">
        <v>201320</v>
      </c>
      <c r="C6" s="20">
        <v>20338</v>
      </c>
      <c r="D6" s="20" t="s">
        <v>0</v>
      </c>
      <c r="E6" s="20" t="s">
        <v>73</v>
      </c>
      <c r="F6" s="20" t="s">
        <v>75</v>
      </c>
      <c r="G6" s="20" t="s">
        <v>83</v>
      </c>
      <c r="H6" s="20" t="s">
        <v>86</v>
      </c>
      <c r="I6" s="20">
        <v>18</v>
      </c>
      <c r="J6" s="20">
        <v>20</v>
      </c>
      <c r="K6" s="20">
        <v>24</v>
      </c>
      <c r="L6" s="21">
        <v>0.75</v>
      </c>
      <c r="M6" s="21">
        <v>0.8333</v>
      </c>
      <c r="N6" s="20">
        <v>2.17</v>
      </c>
      <c r="O6" s="20">
        <v>6.75</v>
      </c>
      <c r="P6" s="20">
        <v>0.4</v>
      </c>
      <c r="Q6" s="20">
        <v>405</v>
      </c>
      <c r="R6" s="20">
        <v>4.97</v>
      </c>
    </row>
    <row r="7" spans="1:18">
      <c r="A7" t="s">
        <v>18</v>
      </c>
      <c r="B7">
        <v>201320</v>
      </c>
      <c r="C7">
        <v>20339</v>
      </c>
      <c r="D7" t="s">
        <v>0</v>
      </c>
      <c r="E7" t="s">
        <v>73</v>
      </c>
      <c r="F7" t="s">
        <v>74</v>
      </c>
      <c r="G7" t="s">
        <v>83</v>
      </c>
      <c r="H7" t="s">
        <v>85</v>
      </c>
      <c r="I7">
        <v>17</v>
      </c>
      <c r="J7">
        <v>21</v>
      </c>
      <c r="K7">
        <v>27</v>
      </c>
      <c r="L7" s="10">
        <v>0.6296</v>
      </c>
      <c r="M7" s="10">
        <v>0.7778</v>
      </c>
      <c r="N7">
        <v>2</v>
      </c>
      <c r="O7">
        <v>6.75</v>
      </c>
      <c r="P7">
        <v>0.4</v>
      </c>
      <c r="Q7">
        <v>455.63</v>
      </c>
      <c r="R7">
        <v>5.6</v>
      </c>
    </row>
    <row r="8" spans="1:18">
      <c r="A8" s="20" t="s">
        <v>18</v>
      </c>
      <c r="B8" s="20">
        <v>201320</v>
      </c>
      <c r="C8" s="20">
        <v>20340</v>
      </c>
      <c r="D8" s="20" t="s">
        <v>0</v>
      </c>
      <c r="E8" s="20" t="s">
        <v>73</v>
      </c>
      <c r="F8" s="20" t="s">
        <v>74</v>
      </c>
      <c r="G8" s="20" t="s">
        <v>83</v>
      </c>
      <c r="H8" s="20" t="s">
        <v>84</v>
      </c>
      <c r="I8" s="20">
        <v>14</v>
      </c>
      <c r="J8" s="20">
        <v>26</v>
      </c>
      <c r="K8" s="20">
        <v>27</v>
      </c>
      <c r="L8" s="21">
        <v>0.5185</v>
      </c>
      <c r="M8" s="21">
        <v>0.963</v>
      </c>
      <c r="N8" s="20">
        <v>1.67</v>
      </c>
      <c r="O8" s="20">
        <v>6.75</v>
      </c>
      <c r="P8" s="20">
        <v>0.4</v>
      </c>
      <c r="Q8" s="20">
        <v>455.63</v>
      </c>
      <c r="R8" s="20">
        <v>5.6</v>
      </c>
    </row>
    <row r="9" spans="1:18">
      <c r="A9" t="s">
        <v>18</v>
      </c>
      <c r="B9">
        <v>201320</v>
      </c>
      <c r="C9">
        <v>20341</v>
      </c>
      <c r="D9" t="s">
        <v>0</v>
      </c>
      <c r="E9" t="s">
        <v>73</v>
      </c>
      <c r="F9" t="s">
        <v>74</v>
      </c>
      <c r="G9" t="s">
        <v>83</v>
      </c>
      <c r="H9" t="s">
        <v>85</v>
      </c>
      <c r="I9">
        <v>13</v>
      </c>
      <c r="J9">
        <v>21</v>
      </c>
      <c r="K9">
        <v>28</v>
      </c>
      <c r="L9" s="10">
        <v>0.4643</v>
      </c>
      <c r="M9" s="10">
        <v>0.75</v>
      </c>
      <c r="N9">
        <v>1.46</v>
      </c>
      <c r="O9">
        <v>6.75</v>
      </c>
      <c r="P9">
        <v>0.4</v>
      </c>
      <c r="Q9">
        <v>472.5</v>
      </c>
      <c r="R9">
        <v>5.8</v>
      </c>
    </row>
    <row r="10" spans="1:18">
      <c r="A10" s="20" t="s">
        <v>18</v>
      </c>
      <c r="B10" s="20">
        <v>201320</v>
      </c>
      <c r="C10" s="20">
        <v>20412</v>
      </c>
      <c r="D10" s="20" t="s">
        <v>0</v>
      </c>
      <c r="E10" s="20" t="s">
        <v>73</v>
      </c>
      <c r="F10" s="20" t="s">
        <v>74</v>
      </c>
      <c r="G10" s="20" t="s">
        <v>83</v>
      </c>
      <c r="H10" s="20" t="s">
        <v>84</v>
      </c>
      <c r="I10" s="20">
        <v>15</v>
      </c>
      <c r="J10" s="20">
        <v>25</v>
      </c>
      <c r="K10" s="20">
        <v>27</v>
      </c>
      <c r="L10" s="21">
        <v>0.5556</v>
      </c>
      <c r="M10" s="21">
        <v>0.9259</v>
      </c>
      <c r="N10" s="20">
        <v>1.74</v>
      </c>
      <c r="O10" s="20">
        <v>6.75</v>
      </c>
      <c r="P10" s="20">
        <v>0.4</v>
      </c>
      <c r="Q10" s="20">
        <v>455.63</v>
      </c>
      <c r="R10" s="20">
        <v>5.6</v>
      </c>
    </row>
    <row r="11" spans="1:18">
      <c r="A11" t="s">
        <v>18</v>
      </c>
      <c r="B11">
        <v>201320</v>
      </c>
      <c r="C11">
        <v>20991</v>
      </c>
      <c r="D11" t="s">
        <v>0</v>
      </c>
      <c r="E11" t="s">
        <v>73</v>
      </c>
      <c r="F11" t="s">
        <v>74</v>
      </c>
      <c r="G11" t="s">
        <v>83</v>
      </c>
      <c r="H11" t="s">
        <v>85</v>
      </c>
      <c r="I11">
        <v>19</v>
      </c>
      <c r="J11">
        <v>23</v>
      </c>
      <c r="K11">
        <v>26</v>
      </c>
      <c r="L11" s="10">
        <v>0.7308</v>
      </c>
      <c r="M11" s="10">
        <v>0.8846</v>
      </c>
      <c r="N11">
        <v>2.15</v>
      </c>
      <c r="O11">
        <v>6.75</v>
      </c>
      <c r="P11">
        <v>0.4</v>
      </c>
      <c r="Q11">
        <v>438.75</v>
      </c>
      <c r="R11">
        <v>5.39</v>
      </c>
    </row>
    <row r="12" spans="1:18">
      <c r="A12" s="20" t="s">
        <v>19</v>
      </c>
      <c r="B12" s="20">
        <v>201410</v>
      </c>
      <c r="C12" s="20">
        <v>10270</v>
      </c>
      <c r="D12" s="20" t="s">
        <v>0</v>
      </c>
      <c r="E12" s="20" t="s">
        <v>73</v>
      </c>
      <c r="F12" s="20" t="s">
        <v>74</v>
      </c>
      <c r="G12" s="20" t="s">
        <v>83</v>
      </c>
      <c r="H12" s="20" t="s">
        <v>84</v>
      </c>
      <c r="I12" s="20">
        <v>15</v>
      </c>
      <c r="J12" s="20">
        <v>22</v>
      </c>
      <c r="K12" s="20">
        <v>27</v>
      </c>
      <c r="L12" s="21">
        <v>0.5556</v>
      </c>
      <c r="M12" s="21">
        <v>0.8148</v>
      </c>
      <c r="N12" s="20">
        <v>1.48</v>
      </c>
      <c r="O12" s="20">
        <v>6.75</v>
      </c>
      <c r="P12" s="20">
        <v>0.4</v>
      </c>
      <c r="Q12" s="20">
        <v>455.63</v>
      </c>
      <c r="R12" s="20">
        <v>5.6</v>
      </c>
    </row>
    <row r="13" spans="1:18">
      <c r="A13" t="s">
        <v>19</v>
      </c>
      <c r="B13">
        <v>201410</v>
      </c>
      <c r="C13">
        <v>10271</v>
      </c>
      <c r="D13" t="s">
        <v>0</v>
      </c>
      <c r="E13" t="s">
        <v>73</v>
      </c>
      <c r="F13" t="s">
        <v>74</v>
      </c>
      <c r="G13" t="s">
        <v>83</v>
      </c>
      <c r="H13" t="s">
        <v>86</v>
      </c>
      <c r="I13">
        <v>25</v>
      </c>
      <c r="J13">
        <v>26</v>
      </c>
      <c r="K13">
        <v>30</v>
      </c>
      <c r="L13" s="10">
        <v>0.8333</v>
      </c>
      <c r="M13" s="10">
        <v>0.8667</v>
      </c>
      <c r="N13">
        <v>2.33</v>
      </c>
      <c r="O13">
        <v>6.75</v>
      </c>
      <c r="P13">
        <v>0.4</v>
      </c>
      <c r="Q13">
        <v>506.25</v>
      </c>
      <c r="R13">
        <v>6.22</v>
      </c>
    </row>
    <row r="14" spans="1:18">
      <c r="A14" s="20" t="s">
        <v>19</v>
      </c>
      <c r="B14" s="20">
        <v>201410</v>
      </c>
      <c r="C14" s="20">
        <v>10272</v>
      </c>
      <c r="D14" s="20" t="s">
        <v>0</v>
      </c>
      <c r="E14" s="20" t="s">
        <v>73</v>
      </c>
      <c r="F14" s="20" t="s">
        <v>74</v>
      </c>
      <c r="G14" s="20" t="s">
        <v>83</v>
      </c>
      <c r="H14" s="20" t="s">
        <v>85</v>
      </c>
      <c r="I14" s="20">
        <v>20</v>
      </c>
      <c r="J14" s="20">
        <v>26</v>
      </c>
      <c r="K14" s="20">
        <v>29</v>
      </c>
      <c r="L14" s="21">
        <v>0.6897</v>
      </c>
      <c r="M14" s="21">
        <v>0.8966</v>
      </c>
      <c r="N14" s="20">
        <v>2.28</v>
      </c>
      <c r="O14" s="20">
        <v>6.75</v>
      </c>
      <c r="P14" s="20">
        <v>0.4</v>
      </c>
      <c r="Q14" s="20">
        <v>489.38</v>
      </c>
      <c r="R14" s="20">
        <v>6.01</v>
      </c>
    </row>
    <row r="15" spans="1:18">
      <c r="A15" t="s">
        <v>19</v>
      </c>
      <c r="B15">
        <v>201410</v>
      </c>
      <c r="C15">
        <v>10273</v>
      </c>
      <c r="D15" t="s">
        <v>0</v>
      </c>
      <c r="E15" t="s">
        <v>73</v>
      </c>
      <c r="F15" t="s">
        <v>74</v>
      </c>
      <c r="G15" t="s">
        <v>83</v>
      </c>
      <c r="H15" t="s">
        <v>85</v>
      </c>
      <c r="I15">
        <v>20</v>
      </c>
      <c r="J15">
        <v>21</v>
      </c>
      <c r="K15">
        <v>27</v>
      </c>
      <c r="L15" s="10">
        <v>0.7407</v>
      </c>
      <c r="M15" s="10">
        <v>0.7778</v>
      </c>
      <c r="N15">
        <v>2.04</v>
      </c>
      <c r="O15">
        <v>6.75</v>
      </c>
      <c r="P15">
        <v>0.4</v>
      </c>
      <c r="Q15">
        <v>455.63</v>
      </c>
      <c r="R15">
        <v>5.6</v>
      </c>
    </row>
    <row r="16" spans="1:18">
      <c r="A16" s="20" t="s">
        <v>19</v>
      </c>
      <c r="B16" s="20">
        <v>201410</v>
      </c>
      <c r="C16" s="20">
        <v>10274</v>
      </c>
      <c r="D16" s="20" t="s">
        <v>0</v>
      </c>
      <c r="E16" s="20" t="s">
        <v>73</v>
      </c>
      <c r="F16" s="20" t="s">
        <v>75</v>
      </c>
      <c r="G16" s="20" t="s">
        <v>83</v>
      </c>
      <c r="H16" s="20" t="s">
        <v>87</v>
      </c>
      <c r="I16" s="20">
        <v>19</v>
      </c>
      <c r="J16" s="20">
        <v>21</v>
      </c>
      <c r="K16" s="20">
        <v>26</v>
      </c>
      <c r="L16" s="21">
        <v>0.7308</v>
      </c>
      <c r="M16" s="21">
        <v>0.8077</v>
      </c>
      <c r="N16" s="20">
        <v>2.04</v>
      </c>
      <c r="O16" s="20">
        <v>6.75</v>
      </c>
      <c r="P16" s="20">
        <v>0.4</v>
      </c>
      <c r="Q16" s="20">
        <v>438.75</v>
      </c>
      <c r="R16" s="20">
        <v>5.39</v>
      </c>
    </row>
    <row r="17" spans="1:18">
      <c r="A17" t="s">
        <v>19</v>
      </c>
      <c r="B17">
        <v>201410</v>
      </c>
      <c r="C17">
        <v>10962</v>
      </c>
      <c r="D17" t="s">
        <v>0</v>
      </c>
      <c r="E17" t="s">
        <v>73</v>
      </c>
      <c r="F17" t="s">
        <v>74</v>
      </c>
      <c r="G17" t="s">
        <v>83</v>
      </c>
      <c r="H17" t="s">
        <v>87</v>
      </c>
      <c r="I17">
        <v>17</v>
      </c>
      <c r="J17">
        <v>19</v>
      </c>
      <c r="K17">
        <v>26</v>
      </c>
      <c r="L17" s="10">
        <v>0.6538</v>
      </c>
      <c r="M17" s="10">
        <v>0.7308</v>
      </c>
      <c r="N17">
        <v>1.77</v>
      </c>
      <c r="O17">
        <v>6.75</v>
      </c>
      <c r="P17">
        <v>0.4</v>
      </c>
      <c r="Q17">
        <v>438.75</v>
      </c>
      <c r="R17">
        <v>5.39</v>
      </c>
    </row>
    <row r="18" spans="1:18">
      <c r="A18" s="20" t="s">
        <v>19</v>
      </c>
      <c r="B18" s="20">
        <v>201410</v>
      </c>
      <c r="C18" s="20">
        <v>10963</v>
      </c>
      <c r="D18" s="20" t="s">
        <v>0</v>
      </c>
      <c r="E18" s="20" t="s">
        <v>73</v>
      </c>
      <c r="F18" s="20" t="s">
        <v>75</v>
      </c>
      <c r="G18" s="20" t="s">
        <v>83</v>
      </c>
      <c r="H18" s="20" t="s">
        <v>87</v>
      </c>
      <c r="I18" s="20">
        <v>19</v>
      </c>
      <c r="J18" s="20">
        <v>22</v>
      </c>
      <c r="K18" s="20">
        <v>26</v>
      </c>
      <c r="L18" s="21">
        <v>0.7308</v>
      </c>
      <c r="M18" s="21">
        <v>0.8462</v>
      </c>
      <c r="N18" s="20">
        <v>1.92</v>
      </c>
      <c r="O18" s="20">
        <v>6.75</v>
      </c>
      <c r="P18" s="20">
        <v>0.4</v>
      </c>
      <c r="Q18" s="20">
        <v>438.75</v>
      </c>
      <c r="R18" s="20">
        <v>5.39</v>
      </c>
    </row>
    <row r="19" spans="1:18">
      <c r="A19" t="s">
        <v>20</v>
      </c>
      <c r="B19">
        <v>201420</v>
      </c>
      <c r="C19">
        <v>20236</v>
      </c>
      <c r="D19" t="s">
        <v>0</v>
      </c>
      <c r="E19" t="s">
        <v>73</v>
      </c>
      <c r="F19" t="s">
        <v>74</v>
      </c>
      <c r="G19" t="s">
        <v>83</v>
      </c>
      <c r="H19" t="s">
        <v>87</v>
      </c>
      <c r="I19">
        <v>17</v>
      </c>
      <c r="J19">
        <v>20</v>
      </c>
      <c r="K19">
        <v>28</v>
      </c>
      <c r="L19" s="10">
        <v>0.6071</v>
      </c>
      <c r="M19" s="10">
        <v>0.7143</v>
      </c>
      <c r="N19">
        <v>1.75</v>
      </c>
      <c r="O19">
        <v>6.75</v>
      </c>
      <c r="P19">
        <v>0.4</v>
      </c>
      <c r="Q19">
        <v>472.5</v>
      </c>
      <c r="R19">
        <v>5.8</v>
      </c>
    </row>
    <row r="20" spans="1:18">
      <c r="A20" s="20" t="s">
        <v>20</v>
      </c>
      <c r="B20" s="20">
        <v>201420</v>
      </c>
      <c r="C20" s="20">
        <v>20237</v>
      </c>
      <c r="D20" s="20" t="s">
        <v>0</v>
      </c>
      <c r="E20" s="20" t="s">
        <v>73</v>
      </c>
      <c r="F20" s="20" t="s">
        <v>74</v>
      </c>
      <c r="G20" s="20" t="s">
        <v>83</v>
      </c>
      <c r="H20" s="20" t="s">
        <v>85</v>
      </c>
      <c r="I20" s="20">
        <v>21</v>
      </c>
      <c r="J20" s="20">
        <v>25</v>
      </c>
      <c r="K20" s="20">
        <v>29</v>
      </c>
      <c r="L20" s="21">
        <v>0.7241</v>
      </c>
      <c r="M20" s="21">
        <v>0.8621</v>
      </c>
      <c r="N20" s="20">
        <v>2.45</v>
      </c>
      <c r="O20" s="20">
        <v>6.75</v>
      </c>
      <c r="P20" s="20">
        <v>0.4</v>
      </c>
      <c r="Q20" s="20">
        <v>489.38</v>
      </c>
      <c r="R20" s="20">
        <v>6.01</v>
      </c>
    </row>
    <row r="21" spans="1:18">
      <c r="A21" t="s">
        <v>20</v>
      </c>
      <c r="B21">
        <v>201420</v>
      </c>
      <c r="C21">
        <v>20238</v>
      </c>
      <c r="D21" t="s">
        <v>0</v>
      </c>
      <c r="E21" t="s">
        <v>73</v>
      </c>
      <c r="F21" t="s">
        <v>74</v>
      </c>
      <c r="G21" t="s">
        <v>83</v>
      </c>
      <c r="H21" t="s">
        <v>85</v>
      </c>
      <c r="I21">
        <v>20</v>
      </c>
      <c r="J21">
        <v>26</v>
      </c>
      <c r="K21">
        <v>27</v>
      </c>
      <c r="L21" s="10">
        <v>0.7407</v>
      </c>
      <c r="M21" s="10">
        <v>0.963</v>
      </c>
      <c r="N21">
        <v>1.96</v>
      </c>
      <c r="O21">
        <v>6.75</v>
      </c>
      <c r="P21">
        <v>0.4</v>
      </c>
      <c r="Q21">
        <v>455.63</v>
      </c>
      <c r="R21">
        <v>5.6</v>
      </c>
    </row>
    <row r="22" spans="1:18">
      <c r="A22" s="20" t="s">
        <v>20</v>
      </c>
      <c r="B22" s="20">
        <v>201420</v>
      </c>
      <c r="C22" s="20">
        <v>20239</v>
      </c>
      <c r="D22" s="20" t="s">
        <v>0</v>
      </c>
      <c r="E22" s="20" t="s">
        <v>73</v>
      </c>
      <c r="F22" s="20" t="s">
        <v>74</v>
      </c>
      <c r="G22" s="20" t="s">
        <v>83</v>
      </c>
      <c r="H22" s="20" t="s">
        <v>87</v>
      </c>
      <c r="I22" s="20">
        <v>19</v>
      </c>
      <c r="J22" s="20">
        <v>23</v>
      </c>
      <c r="K22" s="20">
        <v>27</v>
      </c>
      <c r="L22" s="21">
        <v>0.7037</v>
      </c>
      <c r="M22" s="21">
        <v>0.8519</v>
      </c>
      <c r="N22" s="20">
        <v>1.78</v>
      </c>
      <c r="O22" s="20">
        <v>6.75</v>
      </c>
      <c r="P22" s="20">
        <v>0.4</v>
      </c>
      <c r="Q22" s="20">
        <v>455.63</v>
      </c>
      <c r="R22" s="20">
        <v>5.6</v>
      </c>
    </row>
    <row r="23" spans="1:18">
      <c r="A23" t="s">
        <v>20</v>
      </c>
      <c r="B23">
        <v>201420</v>
      </c>
      <c r="C23">
        <v>20240</v>
      </c>
      <c r="D23" t="s">
        <v>0</v>
      </c>
      <c r="E23" t="s">
        <v>73</v>
      </c>
      <c r="F23" t="s">
        <v>74</v>
      </c>
      <c r="G23" t="s">
        <v>83</v>
      </c>
      <c r="H23" t="s">
        <v>87</v>
      </c>
      <c r="I23">
        <v>18</v>
      </c>
      <c r="J23">
        <v>25</v>
      </c>
      <c r="K23">
        <v>31</v>
      </c>
      <c r="L23" s="10">
        <v>0.5806</v>
      </c>
      <c r="M23" s="10">
        <v>0.8065</v>
      </c>
      <c r="N23">
        <v>1.68</v>
      </c>
      <c r="O23">
        <v>6.75</v>
      </c>
      <c r="P23">
        <v>0.4</v>
      </c>
      <c r="Q23">
        <v>523.13</v>
      </c>
      <c r="R23">
        <v>6.42</v>
      </c>
    </row>
    <row r="24" spans="1:18">
      <c r="A24" s="20" t="s">
        <v>20</v>
      </c>
      <c r="B24" s="20">
        <v>201420</v>
      </c>
      <c r="C24" s="20">
        <v>20241</v>
      </c>
      <c r="D24" s="20" t="s">
        <v>0</v>
      </c>
      <c r="E24" s="20" t="s">
        <v>73</v>
      </c>
      <c r="F24" s="20" t="s">
        <v>74</v>
      </c>
      <c r="G24" s="20" t="s">
        <v>83</v>
      </c>
      <c r="H24" s="20" t="s">
        <v>87</v>
      </c>
      <c r="I24" s="20">
        <v>22</v>
      </c>
      <c r="J24" s="20">
        <v>27</v>
      </c>
      <c r="K24" s="20">
        <v>30</v>
      </c>
      <c r="L24" s="21">
        <v>0.7333</v>
      </c>
      <c r="M24" s="21">
        <v>0.9</v>
      </c>
      <c r="N24" s="20">
        <v>2.2</v>
      </c>
      <c r="O24" s="20">
        <v>6.75</v>
      </c>
      <c r="P24" s="20">
        <v>0.4</v>
      </c>
      <c r="Q24" s="20">
        <v>506.25</v>
      </c>
      <c r="R24" s="20">
        <v>6.22</v>
      </c>
    </row>
    <row r="25" spans="1:18">
      <c r="A25" t="s">
        <v>21</v>
      </c>
      <c r="B25">
        <v>201510</v>
      </c>
      <c r="C25">
        <v>10328</v>
      </c>
      <c r="D25" t="s">
        <v>0</v>
      </c>
      <c r="E25" t="s">
        <v>73</v>
      </c>
      <c r="F25" t="s">
        <v>74</v>
      </c>
      <c r="G25" t="s">
        <v>83</v>
      </c>
      <c r="H25" t="s">
        <v>87</v>
      </c>
      <c r="I25">
        <v>14</v>
      </c>
      <c r="J25">
        <v>24</v>
      </c>
      <c r="K25">
        <v>29</v>
      </c>
      <c r="L25" s="10">
        <v>0.4828</v>
      </c>
      <c r="M25" s="10">
        <v>0.8276</v>
      </c>
      <c r="N25">
        <v>1.34</v>
      </c>
      <c r="O25">
        <v>6.75</v>
      </c>
      <c r="P25">
        <v>0.4</v>
      </c>
      <c r="Q25">
        <v>489.38</v>
      </c>
      <c r="R25">
        <v>6.01</v>
      </c>
    </row>
    <row r="26" spans="1:18">
      <c r="A26" s="20" t="s">
        <v>21</v>
      </c>
      <c r="B26" s="20">
        <v>201510</v>
      </c>
      <c r="C26" s="20">
        <v>10329</v>
      </c>
      <c r="D26" s="20" t="s">
        <v>0</v>
      </c>
      <c r="E26" s="20" t="s">
        <v>73</v>
      </c>
      <c r="F26" s="20" t="s">
        <v>74</v>
      </c>
      <c r="G26" s="20" t="s">
        <v>83</v>
      </c>
      <c r="H26" s="20" t="s">
        <v>87</v>
      </c>
      <c r="I26" s="20">
        <v>16</v>
      </c>
      <c r="J26" s="20">
        <v>25</v>
      </c>
      <c r="K26" s="20">
        <v>29</v>
      </c>
      <c r="L26" s="21">
        <v>0.5517</v>
      </c>
      <c r="M26" s="21">
        <v>0.8621</v>
      </c>
      <c r="N26" s="20">
        <v>1.52</v>
      </c>
      <c r="O26" s="20">
        <v>6.75</v>
      </c>
      <c r="P26" s="20">
        <v>0.4</v>
      </c>
      <c r="Q26" s="20">
        <v>489.38</v>
      </c>
      <c r="R26" s="20">
        <v>6.01</v>
      </c>
    </row>
    <row r="27" spans="1:18">
      <c r="A27" t="s">
        <v>21</v>
      </c>
      <c r="B27">
        <v>201510</v>
      </c>
      <c r="C27">
        <v>10330</v>
      </c>
      <c r="D27" t="s">
        <v>0</v>
      </c>
      <c r="E27" t="s">
        <v>73</v>
      </c>
      <c r="F27" t="s">
        <v>74</v>
      </c>
      <c r="G27" t="s">
        <v>83</v>
      </c>
      <c r="H27" t="s">
        <v>87</v>
      </c>
      <c r="I27">
        <v>18</v>
      </c>
      <c r="J27">
        <v>22</v>
      </c>
      <c r="K27">
        <v>30</v>
      </c>
      <c r="L27" s="10">
        <v>0.6</v>
      </c>
      <c r="M27" s="10">
        <v>0.7333</v>
      </c>
      <c r="N27">
        <v>1.57</v>
      </c>
      <c r="O27">
        <v>6.75</v>
      </c>
      <c r="P27">
        <v>0.4</v>
      </c>
      <c r="Q27">
        <v>506.25</v>
      </c>
      <c r="R27">
        <v>6.22</v>
      </c>
    </row>
    <row r="28" spans="1:18">
      <c r="A28" s="20" t="s">
        <v>21</v>
      </c>
      <c r="B28" s="20">
        <v>201510</v>
      </c>
      <c r="C28" s="20">
        <v>10331</v>
      </c>
      <c r="D28" s="20" t="s">
        <v>0</v>
      </c>
      <c r="E28" s="20" t="s">
        <v>73</v>
      </c>
      <c r="F28" s="20" t="s">
        <v>74</v>
      </c>
      <c r="G28" s="20" t="s">
        <v>83</v>
      </c>
      <c r="H28" s="20" t="s">
        <v>87</v>
      </c>
      <c r="I28" s="20">
        <v>17</v>
      </c>
      <c r="J28" s="20">
        <v>23</v>
      </c>
      <c r="K28" s="20">
        <v>29</v>
      </c>
      <c r="L28" s="21">
        <v>0.5862</v>
      </c>
      <c r="M28" s="21">
        <v>0.7931</v>
      </c>
      <c r="N28" s="20">
        <v>1.69</v>
      </c>
      <c r="O28" s="20">
        <v>6.75</v>
      </c>
      <c r="P28" s="20">
        <v>0.4</v>
      </c>
      <c r="Q28" s="20">
        <v>489.38</v>
      </c>
      <c r="R28" s="20">
        <v>6.01</v>
      </c>
    </row>
    <row r="29" spans="1:18">
      <c r="A29" t="s">
        <v>21</v>
      </c>
      <c r="B29">
        <v>201510</v>
      </c>
      <c r="C29">
        <v>10332</v>
      </c>
      <c r="D29" t="s">
        <v>0</v>
      </c>
      <c r="E29" t="s">
        <v>73</v>
      </c>
      <c r="F29" t="s">
        <v>74</v>
      </c>
      <c r="G29" t="s">
        <v>83</v>
      </c>
      <c r="H29" t="s">
        <v>85</v>
      </c>
      <c r="I29">
        <v>21</v>
      </c>
      <c r="J29">
        <v>24</v>
      </c>
      <c r="K29">
        <v>31</v>
      </c>
      <c r="L29" s="10">
        <v>0.6774</v>
      </c>
      <c r="M29" s="10">
        <v>0.7742</v>
      </c>
      <c r="N29">
        <v>2.23</v>
      </c>
      <c r="O29">
        <v>6.75</v>
      </c>
      <c r="P29">
        <v>0.4</v>
      </c>
      <c r="Q29">
        <v>523.13</v>
      </c>
      <c r="R29">
        <v>6.42</v>
      </c>
    </row>
    <row r="30" spans="1:18">
      <c r="A30" s="20" t="s">
        <v>21</v>
      </c>
      <c r="B30" s="20">
        <v>201510</v>
      </c>
      <c r="C30" s="20">
        <v>10333</v>
      </c>
      <c r="D30" s="20" t="s">
        <v>0</v>
      </c>
      <c r="E30" s="20" t="s">
        <v>73</v>
      </c>
      <c r="F30" s="20" t="s">
        <v>74</v>
      </c>
      <c r="G30" s="20" t="s">
        <v>83</v>
      </c>
      <c r="H30" s="20" t="s">
        <v>85</v>
      </c>
      <c r="I30" s="20">
        <v>19</v>
      </c>
      <c r="J30" s="20">
        <v>23</v>
      </c>
      <c r="K30" s="20">
        <v>31</v>
      </c>
      <c r="L30" s="21">
        <v>0.6129</v>
      </c>
      <c r="M30" s="21">
        <v>0.7419</v>
      </c>
      <c r="N30" s="20">
        <v>1.87</v>
      </c>
      <c r="O30" s="20">
        <v>6.75</v>
      </c>
      <c r="P30" s="20">
        <v>0.4</v>
      </c>
      <c r="Q30" s="20">
        <v>523.13</v>
      </c>
      <c r="R30" s="20">
        <v>6.42</v>
      </c>
    </row>
    <row r="31" spans="1:18">
      <c r="A31" t="s">
        <v>22</v>
      </c>
      <c r="B31">
        <v>201520</v>
      </c>
      <c r="C31">
        <v>20861</v>
      </c>
      <c r="D31" t="s">
        <v>0</v>
      </c>
      <c r="E31" t="s">
        <v>73</v>
      </c>
      <c r="F31" t="s">
        <v>74</v>
      </c>
      <c r="G31" t="s">
        <v>83</v>
      </c>
      <c r="H31" t="s">
        <v>87</v>
      </c>
      <c r="I31">
        <v>16</v>
      </c>
      <c r="J31">
        <v>24</v>
      </c>
      <c r="K31">
        <v>29</v>
      </c>
      <c r="L31" s="10">
        <v>0.5517</v>
      </c>
      <c r="M31" s="10">
        <v>0.8276</v>
      </c>
      <c r="N31">
        <v>1.52</v>
      </c>
      <c r="O31">
        <v>6.75</v>
      </c>
      <c r="P31">
        <v>0.4</v>
      </c>
      <c r="Q31">
        <v>489.38</v>
      </c>
      <c r="R31">
        <v>6.01</v>
      </c>
    </row>
    <row r="32" spans="1:18">
      <c r="A32" s="20" t="s">
        <v>22</v>
      </c>
      <c r="B32" s="20">
        <v>201520</v>
      </c>
      <c r="C32" s="20">
        <v>20862</v>
      </c>
      <c r="D32" s="20" t="s">
        <v>0</v>
      </c>
      <c r="E32" s="20" t="s">
        <v>73</v>
      </c>
      <c r="F32" s="20" t="s">
        <v>74</v>
      </c>
      <c r="G32" s="20" t="s">
        <v>83</v>
      </c>
      <c r="H32" s="20" t="s">
        <v>85</v>
      </c>
      <c r="I32" s="20">
        <v>16</v>
      </c>
      <c r="J32" s="20">
        <v>21</v>
      </c>
      <c r="K32" s="20">
        <v>30</v>
      </c>
      <c r="L32" s="21">
        <v>0.5333</v>
      </c>
      <c r="M32" s="21">
        <v>0.7</v>
      </c>
      <c r="N32" s="20">
        <v>1.67</v>
      </c>
      <c r="O32" s="20">
        <v>6.75</v>
      </c>
      <c r="P32" s="20">
        <v>0.4</v>
      </c>
      <c r="Q32" s="20">
        <v>506.25</v>
      </c>
      <c r="R32" s="20">
        <v>6.22</v>
      </c>
    </row>
    <row r="33" spans="1:18">
      <c r="A33" t="s">
        <v>22</v>
      </c>
      <c r="B33">
        <v>201520</v>
      </c>
      <c r="C33">
        <v>20863</v>
      </c>
      <c r="D33" t="s">
        <v>0</v>
      </c>
      <c r="E33" t="s">
        <v>73</v>
      </c>
      <c r="F33" t="s">
        <v>74</v>
      </c>
      <c r="G33" t="s">
        <v>83</v>
      </c>
      <c r="H33" t="s">
        <v>85</v>
      </c>
      <c r="I33">
        <v>28</v>
      </c>
      <c r="J33">
        <v>30</v>
      </c>
      <c r="K33">
        <v>32</v>
      </c>
      <c r="L33" s="10">
        <v>0.875</v>
      </c>
      <c r="M33" s="10">
        <v>0.9375</v>
      </c>
      <c r="N33">
        <v>2.66</v>
      </c>
      <c r="O33">
        <v>6.75</v>
      </c>
      <c r="P33">
        <v>0.4</v>
      </c>
      <c r="Q33">
        <v>540</v>
      </c>
      <c r="R33">
        <v>6.63</v>
      </c>
    </row>
    <row r="34" spans="1:18">
      <c r="A34" s="20" t="s">
        <v>22</v>
      </c>
      <c r="B34" s="20">
        <v>201520</v>
      </c>
      <c r="C34" s="20">
        <v>20864</v>
      </c>
      <c r="D34" s="20" t="s">
        <v>0</v>
      </c>
      <c r="E34" s="20" t="s">
        <v>73</v>
      </c>
      <c r="F34" s="20" t="s">
        <v>74</v>
      </c>
      <c r="G34" s="20" t="s">
        <v>83</v>
      </c>
      <c r="H34" s="20" t="s">
        <v>87</v>
      </c>
      <c r="I34" s="20">
        <v>21</v>
      </c>
      <c r="J34" s="20">
        <v>26</v>
      </c>
      <c r="K34" s="20">
        <v>29</v>
      </c>
      <c r="L34" s="21">
        <v>0.7241</v>
      </c>
      <c r="M34" s="21">
        <v>0.8966</v>
      </c>
      <c r="N34" s="20">
        <v>1.97</v>
      </c>
      <c r="O34" s="20">
        <v>6.75</v>
      </c>
      <c r="P34" s="20">
        <v>0.4</v>
      </c>
      <c r="Q34" s="20">
        <v>489.38</v>
      </c>
      <c r="R34" s="20">
        <v>6.01</v>
      </c>
    </row>
    <row r="35" spans="1:18">
      <c r="A35" t="s">
        <v>22</v>
      </c>
      <c r="B35">
        <v>201520</v>
      </c>
      <c r="C35">
        <v>20865</v>
      </c>
      <c r="D35" t="s">
        <v>0</v>
      </c>
      <c r="E35" t="s">
        <v>73</v>
      </c>
      <c r="F35" t="s">
        <v>74</v>
      </c>
      <c r="G35" t="s">
        <v>83</v>
      </c>
      <c r="H35" t="s">
        <v>87</v>
      </c>
      <c r="I35">
        <v>18</v>
      </c>
      <c r="J35">
        <v>25</v>
      </c>
      <c r="K35">
        <v>29</v>
      </c>
      <c r="L35" s="10">
        <v>0.6207</v>
      </c>
      <c r="M35" s="10">
        <v>0.8621</v>
      </c>
      <c r="N35">
        <v>1.76</v>
      </c>
      <c r="O35">
        <v>6.75</v>
      </c>
      <c r="P35">
        <v>0.4</v>
      </c>
      <c r="Q35">
        <v>489.38</v>
      </c>
      <c r="R35">
        <v>6.01</v>
      </c>
    </row>
    <row r="36" spans="1:18">
      <c r="A36" s="20" t="s">
        <v>22</v>
      </c>
      <c r="B36" s="20">
        <v>201520</v>
      </c>
      <c r="C36" s="20">
        <v>20866</v>
      </c>
      <c r="D36" s="20" t="s">
        <v>0</v>
      </c>
      <c r="E36" s="20" t="s">
        <v>73</v>
      </c>
      <c r="F36" s="20" t="s">
        <v>74</v>
      </c>
      <c r="G36" s="20" t="s">
        <v>83</v>
      </c>
      <c r="H36" s="20" t="s">
        <v>87</v>
      </c>
      <c r="I36" s="20">
        <v>17</v>
      </c>
      <c r="J36" s="20">
        <v>21</v>
      </c>
      <c r="K36" s="20">
        <v>29</v>
      </c>
      <c r="L36" s="21">
        <v>0.5862</v>
      </c>
      <c r="M36" s="21">
        <v>0.7241</v>
      </c>
      <c r="N36" s="20">
        <v>1.52</v>
      </c>
      <c r="O36" s="20">
        <v>6.75</v>
      </c>
      <c r="P36" s="20">
        <v>0.4</v>
      </c>
      <c r="Q36" s="20">
        <v>489.38</v>
      </c>
      <c r="R36" s="20">
        <v>6.01</v>
      </c>
    </row>
    <row r="37" spans="1:18">
      <c r="A37" t="s">
        <v>22</v>
      </c>
      <c r="B37">
        <v>201520</v>
      </c>
      <c r="C37">
        <v>20885</v>
      </c>
      <c r="D37" t="s">
        <v>0</v>
      </c>
      <c r="E37" t="s">
        <v>73</v>
      </c>
      <c r="F37" t="s">
        <v>75</v>
      </c>
      <c r="G37" t="s">
        <v>83</v>
      </c>
      <c r="H37" t="s">
        <v>84</v>
      </c>
      <c r="I37">
        <v>14</v>
      </c>
      <c r="J37">
        <v>21</v>
      </c>
      <c r="K37">
        <v>28</v>
      </c>
      <c r="L37" s="10">
        <v>0.5</v>
      </c>
      <c r="M37" s="10">
        <v>0.75</v>
      </c>
      <c r="N37">
        <v>1.61</v>
      </c>
      <c r="O37">
        <v>6.75</v>
      </c>
      <c r="P37">
        <v>0.4</v>
      </c>
      <c r="Q37">
        <v>472.5</v>
      </c>
      <c r="R37">
        <v>5.8</v>
      </c>
    </row>
    <row r="38" spans="1:18">
      <c r="A38" s="20" t="s">
        <v>22</v>
      </c>
      <c r="B38" s="20">
        <v>201520</v>
      </c>
      <c r="C38" s="20">
        <v>20919</v>
      </c>
      <c r="D38" s="20" t="s">
        <v>0</v>
      </c>
      <c r="E38" s="20" t="s">
        <v>73</v>
      </c>
      <c r="F38" s="20" t="s">
        <v>74</v>
      </c>
      <c r="G38" s="20" t="s">
        <v>83</v>
      </c>
      <c r="H38" s="20" t="s">
        <v>84</v>
      </c>
      <c r="I38" s="20">
        <v>6</v>
      </c>
      <c r="J38" s="20">
        <v>22</v>
      </c>
      <c r="K38" s="20">
        <v>27</v>
      </c>
      <c r="L38" s="21">
        <v>0.2222</v>
      </c>
      <c r="M38" s="21">
        <v>0.8148</v>
      </c>
      <c r="N38" s="20">
        <v>1.15</v>
      </c>
      <c r="O38" s="20">
        <v>6.75</v>
      </c>
      <c r="P38" s="20">
        <v>0.4</v>
      </c>
      <c r="Q38" s="20">
        <v>455.63</v>
      </c>
      <c r="R38" s="20">
        <v>5.6</v>
      </c>
    </row>
    <row r="39" spans="1:18">
      <c r="A39" t="s">
        <v>17</v>
      </c>
      <c r="B39">
        <v>201310</v>
      </c>
      <c r="C39">
        <v>10085</v>
      </c>
      <c r="D39" t="s">
        <v>0</v>
      </c>
      <c r="E39" t="s">
        <v>76</v>
      </c>
      <c r="F39" t="s">
        <v>74</v>
      </c>
      <c r="G39" t="s">
        <v>83</v>
      </c>
      <c r="H39" t="s">
        <v>84</v>
      </c>
      <c r="I39">
        <v>19</v>
      </c>
      <c r="J39">
        <v>19</v>
      </c>
      <c r="K39">
        <v>21</v>
      </c>
      <c r="L39" s="10">
        <v>0.9048</v>
      </c>
      <c r="M39" s="10">
        <v>0.9048</v>
      </c>
      <c r="N39">
        <v>2.81</v>
      </c>
      <c r="O39">
        <v>7.875</v>
      </c>
      <c r="P39">
        <v>0.47</v>
      </c>
      <c r="Q39">
        <v>351.86</v>
      </c>
      <c r="R39">
        <v>4.74</v>
      </c>
    </row>
    <row r="40" spans="1:18">
      <c r="A40" s="20" t="s">
        <v>17</v>
      </c>
      <c r="B40" s="20">
        <v>201310</v>
      </c>
      <c r="C40" s="20">
        <v>10086</v>
      </c>
      <c r="D40" s="20" t="s">
        <v>0</v>
      </c>
      <c r="E40" s="20" t="s">
        <v>77</v>
      </c>
      <c r="F40" s="20" t="s">
        <v>74</v>
      </c>
      <c r="G40" s="20" t="s">
        <v>83</v>
      </c>
      <c r="H40" s="20" t="s">
        <v>85</v>
      </c>
      <c r="I40" s="20">
        <v>15</v>
      </c>
      <c r="J40" s="20">
        <v>23</v>
      </c>
      <c r="K40" s="20">
        <v>28</v>
      </c>
      <c r="L40" s="21">
        <v>0.5357</v>
      </c>
      <c r="M40" s="21">
        <v>0.8214</v>
      </c>
      <c r="N40" s="20">
        <v>1.82</v>
      </c>
      <c r="O40" s="20">
        <v>10.125</v>
      </c>
      <c r="P40" s="20">
        <v>0.6</v>
      </c>
      <c r="Q40" s="20">
        <v>472.5</v>
      </c>
      <c r="R40" s="20">
        <v>8.7</v>
      </c>
    </row>
    <row r="41" spans="1:18">
      <c r="A41" t="s">
        <v>18</v>
      </c>
      <c r="B41">
        <v>201320</v>
      </c>
      <c r="C41">
        <v>20343</v>
      </c>
      <c r="D41" t="s">
        <v>0</v>
      </c>
      <c r="E41" t="s">
        <v>77</v>
      </c>
      <c r="F41" t="s">
        <v>74</v>
      </c>
      <c r="G41" t="s">
        <v>83</v>
      </c>
      <c r="H41" t="s">
        <v>85</v>
      </c>
      <c r="I41">
        <v>19</v>
      </c>
      <c r="J41">
        <v>21</v>
      </c>
      <c r="K41">
        <v>25</v>
      </c>
      <c r="L41" s="10">
        <v>0.76</v>
      </c>
      <c r="M41" s="10">
        <v>0.84</v>
      </c>
      <c r="N41">
        <v>2.2</v>
      </c>
      <c r="O41">
        <v>10.125</v>
      </c>
      <c r="P41">
        <v>0.6</v>
      </c>
      <c r="Q41">
        <v>421.88</v>
      </c>
      <c r="R41">
        <v>7.77</v>
      </c>
    </row>
    <row r="42" spans="1:18">
      <c r="A42" s="20" t="s">
        <v>19</v>
      </c>
      <c r="B42" s="20">
        <v>201410</v>
      </c>
      <c r="C42" s="20">
        <v>10275</v>
      </c>
      <c r="D42" s="20" t="s">
        <v>0</v>
      </c>
      <c r="E42" s="20" t="s">
        <v>77</v>
      </c>
      <c r="F42" s="20" t="s">
        <v>74</v>
      </c>
      <c r="G42" s="20" t="s">
        <v>83</v>
      </c>
      <c r="H42" s="20" t="s">
        <v>85</v>
      </c>
      <c r="I42" s="20">
        <v>11</v>
      </c>
      <c r="J42" s="20">
        <v>19</v>
      </c>
      <c r="K42" s="20">
        <v>24</v>
      </c>
      <c r="L42" s="21">
        <v>0.4583</v>
      </c>
      <c r="M42" s="21">
        <v>0.7917</v>
      </c>
      <c r="N42" s="20">
        <v>1.46</v>
      </c>
      <c r="O42" s="20">
        <v>10.125</v>
      </c>
      <c r="P42" s="20">
        <v>0.6</v>
      </c>
      <c r="Q42" s="20">
        <v>405</v>
      </c>
      <c r="R42" s="20">
        <v>7.24</v>
      </c>
    </row>
    <row r="43" spans="1:18">
      <c r="A43" t="s">
        <v>19</v>
      </c>
      <c r="B43">
        <v>201410</v>
      </c>
      <c r="C43">
        <v>10276</v>
      </c>
      <c r="D43" t="s">
        <v>0</v>
      </c>
      <c r="E43" t="s">
        <v>77</v>
      </c>
      <c r="F43" t="s">
        <v>74</v>
      </c>
      <c r="G43" t="s">
        <v>83</v>
      </c>
      <c r="H43" t="s">
        <v>85</v>
      </c>
      <c r="I43">
        <v>14</v>
      </c>
      <c r="J43">
        <v>20</v>
      </c>
      <c r="K43">
        <v>25</v>
      </c>
      <c r="L43" s="10">
        <v>0.56</v>
      </c>
      <c r="M43" s="10">
        <v>0.8</v>
      </c>
      <c r="N43">
        <v>1.64</v>
      </c>
      <c r="O43">
        <v>10.125</v>
      </c>
      <c r="P43">
        <v>0.6</v>
      </c>
      <c r="Q43">
        <v>421.88</v>
      </c>
      <c r="R43">
        <v>7.54</v>
      </c>
    </row>
    <row r="44" spans="1:18">
      <c r="A44" s="20" t="s">
        <v>20</v>
      </c>
      <c r="B44" s="20">
        <v>201420</v>
      </c>
      <c r="C44" s="20">
        <v>20242</v>
      </c>
      <c r="D44" s="20" t="s">
        <v>0</v>
      </c>
      <c r="E44" s="20" t="s">
        <v>77</v>
      </c>
      <c r="F44" s="20" t="s">
        <v>74</v>
      </c>
      <c r="G44" s="20" t="s">
        <v>83</v>
      </c>
      <c r="H44" s="20" t="s">
        <v>85</v>
      </c>
      <c r="I44" s="20">
        <v>18</v>
      </c>
      <c r="J44" s="20">
        <v>24</v>
      </c>
      <c r="K44" s="20">
        <v>26</v>
      </c>
      <c r="L44" s="21">
        <v>0.6923</v>
      </c>
      <c r="M44" s="21">
        <v>0.9231</v>
      </c>
      <c r="N44" s="20">
        <v>2.15</v>
      </c>
      <c r="O44" s="20">
        <v>10.125</v>
      </c>
      <c r="P44" s="20">
        <v>0.6</v>
      </c>
      <c r="Q44" s="20">
        <v>438.75</v>
      </c>
      <c r="R44" s="20">
        <v>8.08</v>
      </c>
    </row>
    <row r="45" spans="1:18">
      <c r="A45" t="s">
        <v>21</v>
      </c>
      <c r="B45">
        <v>201510</v>
      </c>
      <c r="C45">
        <v>10334</v>
      </c>
      <c r="D45" t="s">
        <v>0</v>
      </c>
      <c r="E45" t="s">
        <v>77</v>
      </c>
      <c r="F45" t="s">
        <v>74</v>
      </c>
      <c r="G45" t="s">
        <v>83</v>
      </c>
      <c r="H45" t="s">
        <v>85</v>
      </c>
      <c r="I45">
        <v>16</v>
      </c>
      <c r="J45">
        <v>20</v>
      </c>
      <c r="K45">
        <v>26</v>
      </c>
      <c r="L45" s="10">
        <v>0.6154</v>
      </c>
      <c r="M45" s="10">
        <v>0.7692</v>
      </c>
      <c r="N45">
        <v>1.69</v>
      </c>
      <c r="O45">
        <v>10.125</v>
      </c>
      <c r="P45">
        <v>0.6</v>
      </c>
      <c r="Q45">
        <v>438.75</v>
      </c>
      <c r="R45">
        <v>8.08</v>
      </c>
    </row>
    <row r="46" spans="1:18">
      <c r="A46" s="20" t="s">
        <v>21</v>
      </c>
      <c r="B46" s="20">
        <v>201510</v>
      </c>
      <c r="C46" s="20">
        <v>10896</v>
      </c>
      <c r="D46" s="20" t="s">
        <v>0</v>
      </c>
      <c r="E46" s="20" t="s">
        <v>77</v>
      </c>
      <c r="F46" s="20" t="s">
        <v>74</v>
      </c>
      <c r="G46" s="20" t="s">
        <v>83</v>
      </c>
      <c r="H46" s="20" t="s">
        <v>85</v>
      </c>
      <c r="I46" s="20">
        <v>22</v>
      </c>
      <c r="J46" s="20">
        <v>25</v>
      </c>
      <c r="K46" s="20">
        <v>30</v>
      </c>
      <c r="L46" s="21">
        <v>0.7333</v>
      </c>
      <c r="M46" s="21">
        <v>0.8333</v>
      </c>
      <c r="N46" s="20">
        <v>2</v>
      </c>
      <c r="O46" s="20">
        <v>10.125</v>
      </c>
      <c r="P46" s="20">
        <v>0.6</v>
      </c>
      <c r="Q46" s="20">
        <v>506.25</v>
      </c>
      <c r="R46" s="20">
        <v>9.33</v>
      </c>
    </row>
    <row r="47" spans="1:18">
      <c r="A47" t="s">
        <v>22</v>
      </c>
      <c r="B47">
        <v>201520</v>
      </c>
      <c r="C47">
        <v>20867</v>
      </c>
      <c r="D47" t="s">
        <v>0</v>
      </c>
      <c r="E47" t="s">
        <v>77</v>
      </c>
      <c r="F47" t="s">
        <v>74</v>
      </c>
      <c r="G47" t="s">
        <v>83</v>
      </c>
      <c r="H47" t="s">
        <v>85</v>
      </c>
      <c r="I47">
        <v>22</v>
      </c>
      <c r="J47">
        <v>27</v>
      </c>
      <c r="K47">
        <v>30</v>
      </c>
      <c r="L47" s="10">
        <v>0.7333</v>
      </c>
      <c r="M47" s="10">
        <v>0.9</v>
      </c>
      <c r="N47">
        <v>2.07</v>
      </c>
      <c r="O47">
        <v>10.125</v>
      </c>
      <c r="P47">
        <v>0.6</v>
      </c>
      <c r="Q47">
        <v>506.25</v>
      </c>
      <c r="R47">
        <v>9.33</v>
      </c>
    </row>
    <row r="48" spans="1:18">
      <c r="A48" s="20" t="s">
        <v>17</v>
      </c>
      <c r="B48" s="20">
        <v>201310</v>
      </c>
      <c r="C48" s="20">
        <v>10087</v>
      </c>
      <c r="D48" s="20" t="s">
        <v>0</v>
      </c>
      <c r="E48" s="20" t="s">
        <v>78</v>
      </c>
      <c r="F48" s="20" t="s">
        <v>74</v>
      </c>
      <c r="G48" s="20" t="s">
        <v>83</v>
      </c>
      <c r="H48" s="20" t="s">
        <v>85</v>
      </c>
      <c r="I48" s="20">
        <v>12</v>
      </c>
      <c r="J48" s="20">
        <v>12</v>
      </c>
      <c r="K48" s="20">
        <v>12</v>
      </c>
      <c r="L48" s="21">
        <v>1</v>
      </c>
      <c r="M48" s="21">
        <v>1</v>
      </c>
      <c r="N48" s="20">
        <v>3</v>
      </c>
      <c r="O48" s="20">
        <v>10.125</v>
      </c>
      <c r="P48" s="20">
        <v>0.6</v>
      </c>
      <c r="Q48" s="20">
        <v>202.5</v>
      </c>
      <c r="R48" s="20">
        <v>3.73</v>
      </c>
    </row>
    <row r="49" spans="1:18">
      <c r="A49" t="s">
        <v>20</v>
      </c>
      <c r="B49">
        <v>201420</v>
      </c>
      <c r="C49">
        <v>20243</v>
      </c>
      <c r="D49" t="s">
        <v>0</v>
      </c>
      <c r="E49" t="s">
        <v>78</v>
      </c>
      <c r="F49" t="s">
        <v>74</v>
      </c>
      <c r="G49" t="s">
        <v>83</v>
      </c>
      <c r="H49" t="s">
        <v>85</v>
      </c>
      <c r="I49">
        <v>22</v>
      </c>
      <c r="J49">
        <v>25</v>
      </c>
      <c r="K49">
        <v>29</v>
      </c>
      <c r="L49" s="10">
        <v>0.7586</v>
      </c>
      <c r="M49" s="10">
        <v>0.8621</v>
      </c>
      <c r="N49">
        <v>2.14</v>
      </c>
      <c r="O49">
        <v>10.125</v>
      </c>
      <c r="P49">
        <v>0.6</v>
      </c>
      <c r="Q49">
        <v>489.38</v>
      </c>
      <c r="R49">
        <v>8.75</v>
      </c>
    </row>
    <row r="50" spans="1:18">
      <c r="A50" s="20" t="s">
        <v>22</v>
      </c>
      <c r="B50" s="20">
        <v>201520</v>
      </c>
      <c r="C50" s="20">
        <v>20868</v>
      </c>
      <c r="D50" s="20" t="s">
        <v>0</v>
      </c>
      <c r="E50" s="20" t="s">
        <v>78</v>
      </c>
      <c r="F50" s="20" t="s">
        <v>74</v>
      </c>
      <c r="G50" s="20" t="s">
        <v>83</v>
      </c>
      <c r="H50" s="20" t="s">
        <v>85</v>
      </c>
      <c r="I50" s="20">
        <v>26</v>
      </c>
      <c r="J50" s="20">
        <v>29</v>
      </c>
      <c r="K50" s="20">
        <v>31</v>
      </c>
      <c r="L50" s="21">
        <v>0.8387</v>
      </c>
      <c r="M50" s="21">
        <v>0.9355</v>
      </c>
      <c r="N50" s="20">
        <v>2.39</v>
      </c>
      <c r="O50" s="20">
        <v>10.125</v>
      </c>
      <c r="P50" s="20">
        <v>0.6</v>
      </c>
      <c r="Q50" s="20">
        <v>523.13</v>
      </c>
      <c r="R50" s="20">
        <v>9.35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CHEM&amp;RPrinted on &amp;D</oddHeader>
    <oddFooter>&amp;L&amp;BGenerated By: Jose Carrillo&amp;RPage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GENDER DATA</vt:lpstr>
      <vt:lpstr>COURSE DATA</vt:lpstr>
      <vt:lpstr>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Carrillo</dc:creator>
  <cp:lastModifiedBy>Jose Carrillo</cp:lastModifiedBy>
  <dcterms:created xsi:type="dcterms:W3CDTF">2015-08-26T00:41:01+02:00</dcterms:created>
  <dcterms:modified xsi:type="dcterms:W3CDTF">2015-08-26T00:41:01+02:00</dcterms:modified>
  <dc:title>2014-2015 IVC Research Report for CHEM</dc:title>
  <dc:description>CHEM Specific Report Generated from Banner Data.</dc:description>
  <dc:subject>2014-2015 IVC Research Report for CHEM</dc:subject>
  <cp:keywords/>
  <cp:category/>
</cp:coreProperties>
</file>